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600" windowHeight="7710" tabRatio="759" activeTab="1"/>
  </bookViews>
  <sheets>
    <sheet name="EFETIVO PESQUISA" sheetId="1" r:id="rId1"/>
    <sheet name="CIVIL" sheetId="4" r:id="rId2"/>
    <sheet name="BOMBEIROS" sheetId="2" r:id="rId3"/>
    <sheet name="PM" sheetId="3" r:id="rId4"/>
    <sheet name="BOM JESUS PM" sheetId="8" r:id="rId5"/>
    <sheet name="PARNAIBA PM" sheetId="9" r:id="rId6"/>
    <sheet name="PICOS PM" sheetId="10" r:id="rId7"/>
    <sheet name="FLORIANO PM" sheetId="11" r:id="rId8"/>
  </sheets>
  <definedNames>
    <definedName name="_xlnm.Print_Area" localSheetId="4">'BOM JESUS PM'!$B$1:$G$34</definedName>
    <definedName name="_xlnm.Print_Area" localSheetId="2">BOMBEIROS!$A$1:$M$26</definedName>
    <definedName name="_xlnm.Print_Area" localSheetId="1">CIVIL!$A$1:$L$62</definedName>
    <definedName name="_xlnm.Print_Area" localSheetId="7">'FLORIANO PM'!$B$1:$G$167</definedName>
    <definedName name="_xlnm.Print_Area" localSheetId="5">'PARNAIBA PM'!$B$1:$G$271</definedName>
    <definedName name="_xlnm.Print_Area" localSheetId="6">'PICOS PM'!$B$1:$G$122</definedName>
    <definedName name="_xlnm.Print_Area" localSheetId="3">PM!$A$1:$M$58</definedName>
  </definedNames>
  <calcPr calcId="145621"/>
</workbook>
</file>

<file path=xl/calcChain.xml><?xml version="1.0" encoding="utf-8"?>
<calcChain xmlns="http://schemas.openxmlformats.org/spreadsheetml/2006/main">
  <c r="K6" i="4" l="1"/>
  <c r="K10" i="4"/>
  <c r="K11" i="4"/>
  <c r="K13" i="4"/>
  <c r="K17" i="4"/>
  <c r="K20" i="4"/>
  <c r="K27" i="4"/>
  <c r="K30" i="4"/>
  <c r="K32" i="4"/>
  <c r="K33" i="4"/>
  <c r="K39" i="4"/>
  <c r="K41" i="4"/>
  <c r="K43" i="4"/>
  <c r="K44" i="4"/>
  <c r="J4" i="1" l="1"/>
  <c r="J5" i="1"/>
  <c r="J6" i="1"/>
  <c r="K6" i="1" s="1"/>
  <c r="J7" i="1"/>
  <c r="J3" i="1"/>
  <c r="K9" i="1" l="1"/>
  <c r="H61" i="4"/>
  <c r="H57" i="4"/>
  <c r="H53" i="4"/>
  <c r="H49" i="4"/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5" i="4"/>
  <c r="F12" i="4"/>
  <c r="K12" i="4" s="1"/>
  <c r="F14" i="4"/>
  <c r="K14" i="4" s="1"/>
  <c r="F9" i="2"/>
  <c r="F26" i="2" s="1"/>
  <c r="I1" i="1" l="1"/>
  <c r="G1" i="1" s="1"/>
  <c r="E1" i="1" s="1"/>
  <c r="I3" i="1"/>
  <c r="E4" i="1"/>
  <c r="E3" i="1"/>
  <c r="K45" i="4" l="1"/>
</calcChain>
</file>

<file path=xl/sharedStrings.xml><?xml version="1.0" encoding="utf-8"?>
<sst xmlns="http://schemas.openxmlformats.org/spreadsheetml/2006/main" count="1823" uniqueCount="308">
  <si>
    <t>CIDADE</t>
  </si>
  <si>
    <t>POPULAÇÃO</t>
  </si>
  <si>
    <t>EFETIVO TOTAL</t>
  </si>
  <si>
    <t>AMOSTRA 30%</t>
  </si>
  <si>
    <t>Teresina</t>
  </si>
  <si>
    <t>Bom Jesus</t>
  </si>
  <si>
    <t>Floriano</t>
  </si>
  <si>
    <t>Parnaíba</t>
  </si>
  <si>
    <t>Picos</t>
  </si>
  <si>
    <t>Nº</t>
  </si>
  <si>
    <t>OBM</t>
  </si>
  <si>
    <t xml:space="preserve">DATA </t>
  </si>
  <si>
    <t>EFETIVO</t>
  </si>
  <si>
    <t>GERAL</t>
  </si>
  <si>
    <t>FEM</t>
  </si>
  <si>
    <t xml:space="preserve">LOCAL DE APLICAÇÃO </t>
  </si>
  <si>
    <t xml:space="preserve">CONTATO  DO COMANDO </t>
  </si>
  <si>
    <t>01</t>
  </si>
  <si>
    <t>02</t>
  </si>
  <si>
    <t>03</t>
  </si>
  <si>
    <t>04</t>
  </si>
  <si>
    <t>UND 01</t>
  </si>
  <si>
    <t>QCG - BM CENTRO</t>
  </si>
  <si>
    <t>05</t>
  </si>
  <si>
    <t>06</t>
  </si>
  <si>
    <t>07</t>
  </si>
  <si>
    <t>08</t>
  </si>
  <si>
    <t>1º BPM</t>
  </si>
  <si>
    <t>6º BPM</t>
  </si>
  <si>
    <t>BOPE</t>
  </si>
  <si>
    <t>BPCOM</t>
  </si>
  <si>
    <t>BPRE</t>
  </si>
  <si>
    <t>GTAP</t>
  </si>
  <si>
    <t>LOCAL</t>
  </si>
  <si>
    <t>TERESINA</t>
  </si>
  <si>
    <t>FLORIANO</t>
  </si>
  <si>
    <t>PARNAIBA</t>
  </si>
  <si>
    <t>PICOS</t>
  </si>
  <si>
    <t>BOM JESUS</t>
  </si>
  <si>
    <t xml:space="preserve">SCI - INCENDIO </t>
  </si>
  <si>
    <t>QCG - CENTRO</t>
  </si>
  <si>
    <t>1º CIA INDEPENDENTE</t>
  </si>
  <si>
    <t>3º CIA INDEPENDENTE</t>
  </si>
  <si>
    <t>SOMATORIO TOTAL</t>
  </si>
  <si>
    <t xml:space="preserve">DIAS </t>
  </si>
  <si>
    <t>03/06/2014 -06/06/2014</t>
  </si>
  <si>
    <t>03/06/2014 -06/06/2016</t>
  </si>
  <si>
    <t>10/06/2014 -11/06/2015</t>
  </si>
  <si>
    <t>CIA DEST PICOS</t>
  </si>
  <si>
    <t>EMIDIO -  9803-2777</t>
  </si>
  <si>
    <t>EMIDIO -  9803-2778</t>
  </si>
  <si>
    <t>EMIDIO -  9803-2779</t>
  </si>
  <si>
    <t>EMIDIO -  9803-2780</t>
  </si>
  <si>
    <t>CIA DEST FLORIANO</t>
  </si>
  <si>
    <t>2º BBM PARNAIBA</t>
  </si>
  <si>
    <t>1° BPM</t>
  </si>
  <si>
    <t>5° BPM</t>
  </si>
  <si>
    <t>QCG</t>
  </si>
  <si>
    <t>6° BPM</t>
  </si>
  <si>
    <t>CFAP</t>
  </si>
  <si>
    <t>4ª/BPGDA</t>
  </si>
  <si>
    <t>MAJ JOSELINE - 8858-1358</t>
  </si>
  <si>
    <t>TEN CEL SOUSA - 8851-2267</t>
  </si>
  <si>
    <t>MAJ RAMOS - 8824-3341</t>
  </si>
  <si>
    <t>MAJ JAMES - 9967-9678</t>
  </si>
  <si>
    <t>TEN CEL RODRIGUES - 8858-1257</t>
  </si>
  <si>
    <t>TEN CEL RIBEIRO - 8858-8525</t>
  </si>
  <si>
    <t>TEN CEL GOMES - 8825-1032</t>
  </si>
  <si>
    <t>8° BPM</t>
  </si>
  <si>
    <t>8º BPM</t>
  </si>
  <si>
    <t>9° BPM</t>
  </si>
  <si>
    <t>13° BPM</t>
  </si>
  <si>
    <t>BPRONE</t>
  </si>
  <si>
    <t>CIPTRAN</t>
  </si>
  <si>
    <t>CC/QCG</t>
  </si>
  <si>
    <t>BPA</t>
  </si>
  <si>
    <t>EIPMON</t>
  </si>
  <si>
    <t xml:space="preserve">TEN CEL ALENCAR - 8819-3706 </t>
  </si>
  <si>
    <t>TEN CEL BALTAZAR - 8851-2329</t>
  </si>
  <si>
    <t>MAJ MAR ANTONIO - 8851-2127</t>
  </si>
  <si>
    <t>TEN CEL FELIPE - 9989-1096</t>
  </si>
  <si>
    <t>MAJ LUCENA - 8802-6157</t>
  </si>
  <si>
    <t>CAP SÉRGIO -  9976-9804</t>
  </si>
  <si>
    <t>TEN CEL JÚLIA BEATRIZ - 8851-2325</t>
  </si>
  <si>
    <t>MAJ VIANA - 88293918</t>
  </si>
  <si>
    <t>TEN CEL CAST BRANCO - 8851-2167</t>
  </si>
  <si>
    <t>UNIFEL</t>
  </si>
  <si>
    <t>UNIFEL 2º PARTE</t>
  </si>
  <si>
    <t>GALAXY 2º PARTE</t>
  </si>
  <si>
    <t>30/05(SEXTA FEIRA)</t>
  </si>
  <si>
    <t xml:space="preserve">GALAXY </t>
  </si>
  <si>
    <t>10/06(TERÇA FEIRA) *</t>
  </si>
  <si>
    <t>11/06(QUARTA FEIRA) *</t>
  </si>
  <si>
    <t>12/06(QUINTAFEIRA) *</t>
  </si>
  <si>
    <t>13/06(SEXTA FEIRA)  *</t>
  </si>
  <si>
    <t>16/06(SEGUNDA FEIRA)  *</t>
  </si>
  <si>
    <t>17/06(QUARTA FEIRA)  *</t>
  </si>
  <si>
    <t>26/06(QUINTA FEIRA)  *</t>
  </si>
  <si>
    <t xml:space="preserve">PICOS </t>
  </si>
  <si>
    <t>FLORINOS</t>
  </si>
  <si>
    <t xml:space="preserve">BOM JESUS </t>
  </si>
  <si>
    <t>23/06/2014 - 26/06/2014</t>
  </si>
  <si>
    <t>4 TARDE</t>
  </si>
  <si>
    <t xml:space="preserve">2 TARDE </t>
  </si>
  <si>
    <t>17/07/2014 - 18/07/2014</t>
  </si>
  <si>
    <t>2 TARDES</t>
  </si>
  <si>
    <t>3 TARDE</t>
  </si>
  <si>
    <t>4 MANHÃ</t>
  </si>
  <si>
    <t>1 MANHÃ</t>
  </si>
  <si>
    <t>2 MANHÃ</t>
  </si>
  <si>
    <t>3 MANHÃ</t>
  </si>
  <si>
    <t>16 MANHÃS</t>
  </si>
  <si>
    <t>8 MANHÃS</t>
  </si>
  <si>
    <t>11 MANHÃS</t>
  </si>
  <si>
    <t>1º DP</t>
  </si>
  <si>
    <t>2º DP</t>
  </si>
  <si>
    <t>3º DP</t>
  </si>
  <si>
    <t>4º DP</t>
  </si>
  <si>
    <t>5º DP</t>
  </si>
  <si>
    <t>6º DP</t>
  </si>
  <si>
    <t>7º DP</t>
  </si>
  <si>
    <t>8º DP</t>
  </si>
  <si>
    <t>9º DP</t>
  </si>
  <si>
    <t>10º DP</t>
  </si>
  <si>
    <t>11º DP</t>
  </si>
  <si>
    <t>12º DP</t>
  </si>
  <si>
    <t>13º DP</t>
  </si>
  <si>
    <t>21º DP</t>
  </si>
  <si>
    <t>22º DP</t>
  </si>
  <si>
    <t>23º DP</t>
  </si>
  <si>
    <t>24º DP</t>
  </si>
  <si>
    <t>25º DP</t>
  </si>
  <si>
    <t>CENTRAL DE FLAGRANTES</t>
  </si>
  <si>
    <t>DECCOTERC</t>
  </si>
  <si>
    <t>DEPRE</t>
  </si>
  <si>
    <t>DRCT</t>
  </si>
  <si>
    <t>DEAM/NORTE</t>
  </si>
  <si>
    <t>DEAM/CENTRO</t>
  </si>
  <si>
    <t>DEAM/SUDESTE</t>
  </si>
  <si>
    <t>DEL. IDOSO</t>
  </si>
  <si>
    <t>DPCA</t>
  </si>
  <si>
    <t>DSPM</t>
  </si>
  <si>
    <t>NÚCLEO DE INTELIGÊNCIA</t>
  </si>
  <si>
    <t>GRECO</t>
  </si>
  <si>
    <t>CORREGEDORIA</t>
  </si>
  <si>
    <t>DELEGACIA GERAL</t>
  </si>
  <si>
    <t>DEL. DIREITOS HUMANOS</t>
  </si>
  <si>
    <t>POLINTER</t>
  </si>
  <si>
    <t>DEL. HOMICÍDIOS</t>
  </si>
  <si>
    <t>DEL. SILÊNCIO</t>
  </si>
  <si>
    <t>ACADEPOL</t>
  </si>
  <si>
    <t>IML</t>
  </si>
  <si>
    <t>INST. CRIMINALÍSTICA</t>
  </si>
  <si>
    <t>INST. IDENTIFICAÇÃO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</si>
  <si>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</si>
  <si>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</si>
  <si>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</si>
  <si>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</si>
  <si>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</si>
  <si>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</si>
  <si>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</si>
  <si>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</si>
  <si>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</si>
  <si>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</si>
  <si>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</si>
  <si>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</si>
  <si>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</si>
  <si>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</si>
  <si>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</si>
  <si>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</si>
  <si>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</si>
  <si>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</si>
  <si>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</si>
  <si>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</si>
  <si>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</si>
  <si>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</si>
  <si>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</si>
  <si>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</si>
  <si>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</si>
  <si>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</si>
  <si>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</si>
  <si>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</si>
  <si>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</si>
  <si>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</si>
  <si>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</si>
  <si>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</si>
  <si>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QUADRO : DE METAS PERFIL  PROFISSIOGRAFICO (UNIFEL) E EPIDEMIOLOGICO (GALAXY)</t>
  </si>
  <si>
    <t>29/07/2014 - 31/07/2014</t>
  </si>
  <si>
    <t>27/06 - 03/07</t>
  </si>
  <si>
    <t>01/08 -05/08</t>
  </si>
  <si>
    <t xml:space="preserve">22/07 - 24/07 </t>
  </si>
  <si>
    <t>5 TARDE</t>
  </si>
  <si>
    <t>1 TARDE</t>
  </si>
  <si>
    <t>....</t>
  </si>
  <si>
    <t>FINAL</t>
  </si>
  <si>
    <t>TOTAL DIAS</t>
  </si>
  <si>
    <t>TOTAL DE ENTREVISTAS</t>
  </si>
  <si>
    <t>BOMBEIROS</t>
  </si>
  <si>
    <t>POLÍCIA CIVIL</t>
  </si>
  <si>
    <t>POLÍCIA MILITAR</t>
  </si>
  <si>
    <t xml:space="preserve">PARNAIBA </t>
  </si>
  <si>
    <t>LOCALIDADE</t>
  </si>
  <si>
    <t xml:space="preserve">SOMA TOTAL BOMBEIROS </t>
  </si>
  <si>
    <t>INTREVISTAS</t>
  </si>
  <si>
    <t>SOMATORIO</t>
  </si>
  <si>
    <t xml:space="preserve">2 PESSOA ATENDENDO 3 PESSOAS POR TARDE </t>
  </si>
  <si>
    <t>14/07 - 18/07</t>
  </si>
  <si>
    <t>21/07 - 01/08</t>
  </si>
  <si>
    <t>04/08 - 07/08</t>
  </si>
  <si>
    <t>08/08 - 13/08</t>
  </si>
  <si>
    <t>10/07 - 23/07</t>
  </si>
  <si>
    <t>UNIFEL ()</t>
  </si>
  <si>
    <t>GALAXY()</t>
  </si>
  <si>
    <t xml:space="preserve">ENTREVISTADOS </t>
  </si>
  <si>
    <t xml:space="preserve">HORARIOS </t>
  </si>
  <si>
    <t>ENTREVISTADO 01</t>
  </si>
  <si>
    <t>ENTREVISTADO 02</t>
  </si>
  <si>
    <t>ENTREVISTADO 03</t>
  </si>
  <si>
    <t>ENTREVISTADO 04</t>
  </si>
  <si>
    <t>12:00.</t>
  </si>
  <si>
    <t>12:40.</t>
  </si>
  <si>
    <t>ENTREVISTADO 05</t>
  </si>
  <si>
    <t>ENTREVISTADO 06</t>
  </si>
  <si>
    <t>UNIDADE</t>
  </si>
  <si>
    <t>DIA 16/06 (SEGUNDA FEIRA) PARTE DA MANHÃ</t>
  </si>
  <si>
    <t>DIA 17/06(TERÇA FEIRA) MANHÃ</t>
  </si>
  <si>
    <t>CIDADE DE BOM JESUS 2º CONPANIA DO 7º BPM - CAP. VALTER (9911-6884)</t>
  </si>
  <si>
    <t>CIDADE DE PARNAIBA DO 2º BPM MAJ. COSTA LIMA (8851-2261)</t>
  </si>
  <si>
    <t>DIA 23/06 (SEGUNDA FEIRA) PARTE DA MANHÃ</t>
  </si>
  <si>
    <t>DIA 24/06(TERÇA FEIRA) MANHÃ</t>
  </si>
  <si>
    <t>DIA 25/06 (QUARTA FEIRA) PARTE DA MANHÃ</t>
  </si>
  <si>
    <t>DIA 26/06(QUINTA FEIRA) MANHÃ</t>
  </si>
  <si>
    <t>DIA 27/06 (SEXTA FEIRA) PARTE DA MANHÃ</t>
  </si>
  <si>
    <t>DIA 30/06(SEGUNDA FEIRA) MANHÃ</t>
  </si>
  <si>
    <t>DIA 01/07 (TERÇA FEIRA) PARTE DA MANHÃ</t>
  </si>
  <si>
    <t>DIA 02/07(QUARTA FEIRA) MANHÃ</t>
  </si>
  <si>
    <t>DIA 03/07 (QUINTA FEIRA) PARTE DA MANHÃ</t>
  </si>
  <si>
    <t>DIA 04/07 (SEXTA FEIRA) MANHÃ</t>
  </si>
  <si>
    <t>DIA 07/07 (SEGUNDA FEIRA) PARTE DA MANHÃ</t>
  </si>
  <si>
    <t>DIA 08/07 (TERÇA FEIRA) MANHÃ</t>
  </si>
  <si>
    <t>DIA 09/07 (QUARTA FEIRA) PARTE DA MANHÃ</t>
  </si>
  <si>
    <t>DIA 10/07(QUINTA FEIRA) MANHÃ</t>
  </si>
  <si>
    <t>DIA 11/07 (SEXTA FEIRA) PARTE DA MANHÃ</t>
  </si>
  <si>
    <t>DIA 12/07(SEGUNDA FEIRA) MANHÃ</t>
  </si>
  <si>
    <t>ENTREVISTADO 07</t>
  </si>
  <si>
    <t>ENTREVISTADO 08</t>
  </si>
  <si>
    <t>ENTREVISTADO 09</t>
  </si>
  <si>
    <t>ENTREVISTADO 10</t>
  </si>
  <si>
    <t>ENTREVISTADO 11</t>
  </si>
  <si>
    <t>ENTREVISTADO 12</t>
  </si>
  <si>
    <t>ENTREVISTADO 13</t>
  </si>
  <si>
    <t>ENTREVISTADO</t>
  </si>
  <si>
    <t>CIDADE DE PICOS DO 4º BPM CEL. WAGNER TORRES (8851-2348)</t>
  </si>
  <si>
    <t>CIDADE DE FLORIANO DO 3º BPM CEL. LAZARO (8824-3342)</t>
  </si>
  <si>
    <t>DIA 13/07 (SEGUNDA FEIRA) PARTE DA MANHÃ</t>
  </si>
  <si>
    <t>DIA 14/07(TERÇA FEIRA) MANHÃ</t>
  </si>
  <si>
    <t>DIA 17/07 (QUINTA FEIRA) PARTE DA MANHÃ</t>
  </si>
  <si>
    <t>DIA 18/07(SEXTA FEIRA) MANHÃ</t>
  </si>
  <si>
    <t>DIA 21/07 (SEGUNDA FEIRA) PARTE DA MANHÃ</t>
  </si>
  <si>
    <t>DIA 22/07(TERÇA FEIRA) MANHÃ</t>
  </si>
  <si>
    <t>DIA 23/07 (QUARTA FEIRA) PARTE DA MANHÃ</t>
  </si>
  <si>
    <t>DIA 24/07(QUINTA FEIRA) MANHÃ</t>
  </si>
  <si>
    <t>DIA 25/07 (SEXTA FEIRA) PARTE DA MANHÃ</t>
  </si>
  <si>
    <t>DIA 28/07(SEGUNDA FEIRA) MANHÃ</t>
  </si>
  <si>
    <t>DIA 29/07 (TERÇA FEIRA) PARTE DA MANHÃ</t>
  </si>
  <si>
    <t>DIA 30/07(QUARTA FEIRA) MANHÃ</t>
  </si>
  <si>
    <t>DIA 31/07 (QUINTA FEIRA) PARTE DA MANHÃ</t>
  </si>
  <si>
    <t>DIA 01/08 (SEXTA FEIRA) MANHÃ</t>
  </si>
  <si>
    <t>DIA 04/08 (SEGUNDA FEIRA) PARTE DA MANHÃ</t>
  </si>
  <si>
    <t>DIA 05/08 (TERÇA FEIRA) MANHÃ</t>
  </si>
  <si>
    <t>DIA 06/08 (QUARTA FEIRA) PARTE DA MANHÃ</t>
  </si>
  <si>
    <t>DIA 07/08(QUINTA FEIRA) MANHÃ</t>
  </si>
  <si>
    <t>DIA 08/08 (SEXTA FEIRA) PARTE DA MANHÃ</t>
  </si>
  <si>
    <t>DIA 11/08 (SEGUNDA FEIRA) MANHÃ</t>
  </si>
  <si>
    <t>DIA 12/08 (TERÇA FEIRA) PARTE DA MANHÃ</t>
  </si>
  <si>
    <t xml:space="preserve">04/06 - 10/06 </t>
  </si>
  <si>
    <t>11/06 - 20/06</t>
  </si>
  <si>
    <t>23/06 - 26/06</t>
  </si>
  <si>
    <t>27/06 - 11/07</t>
  </si>
  <si>
    <t>DE 26/05 (SEGUNDA-FEIRA) A 30/05 (SEXTA-FEIRA)</t>
  </si>
  <si>
    <t>02/06 (SEGUNDA-FEIRA) A 06/06 (SEXTA-FEIRA)</t>
  </si>
  <si>
    <t>09/06(SEGUNDA-FEIRA) A 12/06 (QUINTA-FEIRA)</t>
  </si>
  <si>
    <t>13/06 (SEXTA-FEIRA) A 16/06 (SEGUNDA-FEIRA)</t>
  </si>
  <si>
    <t>17/06 (TERÇA-FEIRA) 03/06 (QUINTA-FEIRA)</t>
  </si>
  <si>
    <t xml:space="preserve">04/07 (SEXTA-FEIRA) A 09/07 (QUARTA-FEIRA) </t>
  </si>
  <si>
    <t xml:space="preserve">ESCOLA PENITENCIÁRIA </t>
  </si>
  <si>
    <t>29/05 (QUINTA-FEIRA) E 30/05 (SEXTA-FEIRA)</t>
  </si>
  <si>
    <t>COLÉGIO PRÓX AO 9° BPM</t>
  </si>
  <si>
    <t>AUDITÓRIO GERAL QCG</t>
  </si>
  <si>
    <t>ESCOLA PIAUIENSE DE TRÂNSITO</t>
  </si>
  <si>
    <t>26/05 (SEGUNDA-FEIRA)</t>
  </si>
  <si>
    <t>27/05 (TERÇA-FEIRA)</t>
  </si>
  <si>
    <t>28/05 (QUARTA-FEIRA)</t>
  </si>
  <si>
    <t>29/05 (QUINTA-FEIRA)</t>
  </si>
  <si>
    <t>02/06 (SEGUNDA-FEIRA)</t>
  </si>
  <si>
    <t>03/06 (TERÇA-FEIRA)</t>
  </si>
  <si>
    <t>04/06 (QUARTA-FEIRA)</t>
  </si>
  <si>
    <t>05/06 (QUINTA-FEIRA)</t>
  </si>
  <si>
    <t>DE 16/06 (SEGUNDA-FEIRA) A 18/06 (QUARTA -FEIRA)</t>
  </si>
  <si>
    <t>DE 23/06 (SEGUNDA-FEIRA) A 14/07 (SEGUNDA -FEIRA)</t>
  </si>
  <si>
    <t>DE 17/07 (QUINTA -FEIRA) A 28/07 (SEGUNDA -FEIRA)</t>
  </si>
  <si>
    <t>DE 29/07 (TERÇA-FEIRA) A 12/08 (QUARTA -FEIRA)</t>
  </si>
  <si>
    <t>CAP VALTER  9911-6884</t>
  </si>
  <si>
    <t>MAJ COSTA 8851-2261</t>
  </si>
  <si>
    <t>CEL LAZARO - 8824 -3342</t>
  </si>
  <si>
    <t>CEL WAGNER - 8851-2348</t>
  </si>
  <si>
    <t>INST DE EDUCAÇÃO ANTONINO FREIRE</t>
  </si>
  <si>
    <t>10 .06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</si>
</sst>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49" fontId="0" fillId="5" borderId="0" xfId="0" applyNumberForma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2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textRotation="90"/>
    </xf>
    <xf numFmtId="0" fontId="7" fillId="0" borderId="0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9" fontId="10" fillId="6" borderId="6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 textRotation="90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9" fontId="10" fillId="6" borderId="8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textRotation="90" wrapText="1"/>
    </xf>
    <xf numFmtId="0" fontId="10" fillId="8" borderId="22" xfId="0" applyFont="1" applyFill="1" applyBorder="1" applyAlignment="1">
      <alignment horizontal="center" vertical="center" textRotation="90" wrapText="1"/>
    </xf>
    <xf numFmtId="0" fontId="10" fillId="3" borderId="25" xfId="0" applyFont="1" applyFill="1" applyBorder="1" applyAlignment="1">
      <alignment horizontal="center" vertical="center" textRotation="90" wrapText="1"/>
    </xf>
    <xf numFmtId="0" fontId="10" fillId="3" borderId="8" xfId="0" applyFont="1" applyFill="1" applyBorder="1" applyAlignment="1">
      <alignment horizontal="center" vertical="center" textRotation="90" wrapText="1"/>
    </xf>
    <xf numFmtId="0" fontId="10" fillId="3" borderId="22" xfId="0" applyFont="1" applyFill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B1" workbookViewId="0">
      <selection activeCell="I13" sqref="I13"/>
    </sheetView>
  </sheetViews>
  <sheetFormatPr defaultColWidth="15.85546875" defaultRowHeight="15" x14ac:dyDescent="0.25"/>
  <cols>
    <col min="1" max="16384" width="15.85546875" style="32"/>
  </cols>
  <sheetData>
    <row r="1" spans="1:11" x14ac:dyDescent="0.25">
      <c r="A1" s="30" t="s">
        <v>0</v>
      </c>
      <c r="B1" s="31" t="s">
        <v>1</v>
      </c>
      <c r="C1" s="31" t="s">
        <v>201</v>
      </c>
      <c r="D1" s="31" t="s">
        <v>197</v>
      </c>
      <c r="E1" s="31" t="str">
        <f>G1</f>
        <v>AMOSTRA 30%</v>
      </c>
      <c r="F1" s="31" t="s">
        <v>198</v>
      </c>
      <c r="G1" s="31" t="str">
        <f>I1</f>
        <v>AMOSTRA 30%</v>
      </c>
      <c r="H1" s="31" t="s">
        <v>199</v>
      </c>
      <c r="I1" s="31" t="str">
        <f>K1</f>
        <v>AMOSTRA 30%</v>
      </c>
      <c r="J1" s="31" t="s">
        <v>2</v>
      </c>
      <c r="K1" s="31" t="s">
        <v>3</v>
      </c>
    </row>
    <row r="2" spans="1:11" ht="6.75" customHeigh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32" t="s">
        <v>4</v>
      </c>
      <c r="B3" s="33">
        <v>814230</v>
      </c>
      <c r="C3" s="33" t="s">
        <v>34</v>
      </c>
      <c r="D3" s="33">
        <v>290</v>
      </c>
      <c r="E3" s="33">
        <f>((D3*30)/100)</f>
        <v>87</v>
      </c>
      <c r="F3" s="33">
        <v>808</v>
      </c>
      <c r="G3" s="33">
        <v>243</v>
      </c>
      <c r="H3" s="33">
        <v>3640</v>
      </c>
      <c r="I3" s="33">
        <f>((H3*30)/100)</f>
        <v>1092</v>
      </c>
      <c r="J3" s="33">
        <f>D3+F3+H3</f>
        <v>4738</v>
      </c>
      <c r="K3" s="33">
        <v>1422</v>
      </c>
    </row>
    <row r="4" spans="1:11" x14ac:dyDescent="0.25">
      <c r="A4" s="32" t="s">
        <v>5</v>
      </c>
      <c r="B4" s="33">
        <v>22629</v>
      </c>
      <c r="C4" s="33" t="s">
        <v>38</v>
      </c>
      <c r="D4" s="33">
        <v>0</v>
      </c>
      <c r="E4" s="33">
        <f t="shared" ref="E4" si="0">((D4*30)/100)</f>
        <v>0</v>
      </c>
      <c r="F4" s="33">
        <v>8</v>
      </c>
      <c r="G4" s="33">
        <v>3</v>
      </c>
      <c r="H4" s="33">
        <v>41</v>
      </c>
      <c r="I4" s="33">
        <v>13</v>
      </c>
      <c r="J4" s="33">
        <f t="shared" ref="J4:J7" si="1">D4+F4+H4</f>
        <v>49</v>
      </c>
      <c r="K4" s="33">
        <v>15</v>
      </c>
    </row>
    <row r="5" spans="1:11" x14ac:dyDescent="0.25">
      <c r="A5" s="32" t="s">
        <v>6</v>
      </c>
      <c r="B5" s="33">
        <v>57690</v>
      </c>
      <c r="C5" s="33" t="s">
        <v>200</v>
      </c>
      <c r="D5" s="33">
        <v>13</v>
      </c>
      <c r="E5" s="33">
        <v>4</v>
      </c>
      <c r="F5" s="33">
        <v>27</v>
      </c>
      <c r="G5" s="33">
        <v>9</v>
      </c>
      <c r="H5" s="33">
        <v>218</v>
      </c>
      <c r="I5" s="33">
        <v>66</v>
      </c>
      <c r="J5" s="33">
        <f t="shared" si="1"/>
        <v>258</v>
      </c>
      <c r="K5" s="33">
        <v>78</v>
      </c>
    </row>
    <row r="6" spans="1:11" x14ac:dyDescent="0.25">
      <c r="A6" s="32" t="s">
        <v>7</v>
      </c>
      <c r="B6" s="33">
        <v>145705</v>
      </c>
      <c r="C6" s="33" t="s">
        <v>98</v>
      </c>
      <c r="D6" s="33">
        <v>24</v>
      </c>
      <c r="E6" s="33">
        <v>8</v>
      </c>
      <c r="F6" s="33">
        <v>59</v>
      </c>
      <c r="G6" s="33">
        <v>18</v>
      </c>
      <c r="H6" s="33">
        <v>317</v>
      </c>
      <c r="I6" s="33">
        <v>96</v>
      </c>
      <c r="J6" s="33">
        <f t="shared" si="1"/>
        <v>400</v>
      </c>
      <c r="K6" s="33">
        <f t="shared" ref="K6" si="2">((J6*30)/100)</f>
        <v>120</v>
      </c>
    </row>
    <row r="7" spans="1:11" x14ac:dyDescent="0.25">
      <c r="A7" s="32" t="s">
        <v>8</v>
      </c>
      <c r="B7" s="33">
        <v>73414</v>
      </c>
      <c r="C7" s="33" t="s">
        <v>35</v>
      </c>
      <c r="D7" s="33">
        <v>22</v>
      </c>
      <c r="E7" s="33">
        <v>7</v>
      </c>
      <c r="F7" s="33">
        <v>25</v>
      </c>
      <c r="G7" s="33">
        <v>8</v>
      </c>
      <c r="H7" s="34">
        <v>155</v>
      </c>
      <c r="I7" s="33">
        <v>47</v>
      </c>
      <c r="J7" s="33">
        <f t="shared" si="1"/>
        <v>202</v>
      </c>
      <c r="K7" s="33">
        <v>61</v>
      </c>
    </row>
    <row r="8" spans="1:11" ht="5.25" customHeight="1" x14ac:dyDescent="0.25">
      <c r="I8" s="35"/>
      <c r="J8" s="35"/>
      <c r="K8" s="35"/>
    </row>
    <row r="9" spans="1:11" x14ac:dyDescent="0.25">
      <c r="I9" s="79" t="s">
        <v>196</v>
      </c>
      <c r="J9" s="79"/>
      <c r="K9" s="35">
        <f>SUM(K3:K7)</f>
        <v>1696</v>
      </c>
    </row>
  </sheetData>
  <mergeCells count="1">
    <mergeCell ref="I9:J9"/>
  </mergeCells>
  <pageMargins left="0.511811024" right="0.511811024" top="0.78740157499999996" bottom="0.78740157499999996" header="0.31496062000000002" footer="0.31496062000000002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view="pageBreakPreview" zoomScale="60" zoomScaleNormal="90" workbookViewId="0">
      <selection activeCell="D5" sqref="D5"/>
    </sheetView>
  </sheetViews>
  <sheetFormatPr defaultRowHeight="21" customHeight="1" x14ac:dyDescent="0.25"/>
  <cols>
    <col min="1" max="1" width="1.7109375" style="1" customWidth="1"/>
    <col min="2" max="2" width="9.140625" style="4"/>
    <col min="3" max="3" width="18.42578125" style="76" customWidth="1"/>
    <col min="4" max="4" width="21.140625" style="27" customWidth="1"/>
    <col min="5" max="5" width="8.7109375" style="1" customWidth="1"/>
    <col min="6" max="7" width="6.85546875" style="1" customWidth="1"/>
    <col min="8" max="8" width="23" style="1" customWidth="1"/>
    <col min="9" max="9" width="28" style="1" customWidth="1"/>
    <col min="10" max="10" width="14.5703125" style="1" customWidth="1"/>
    <col min="11" max="11" width="12.140625" style="1" customWidth="1"/>
    <col min="12" max="12" width="1" style="1" customWidth="1"/>
    <col min="13" max="16384" width="9.140625" style="1"/>
  </cols>
  <sheetData>
    <row r="1" spans="1:11" ht="21" customHeight="1" thickBot="1" x14ac:dyDescent="0.3">
      <c r="B1" s="81" t="s">
        <v>186</v>
      </c>
      <c r="C1" s="82"/>
      <c r="D1" s="82"/>
      <c r="E1" s="82"/>
      <c r="F1" s="82"/>
      <c r="G1" s="82"/>
      <c r="H1" s="82"/>
      <c r="I1" s="82"/>
      <c r="J1" s="82"/>
      <c r="K1" s="82"/>
    </row>
    <row r="3" spans="1:11" ht="21" customHeight="1" x14ac:dyDescent="0.25">
      <c r="A3" s="16"/>
      <c r="B3" s="83" t="s">
        <v>9</v>
      </c>
      <c r="C3" s="84" t="s">
        <v>10</v>
      </c>
      <c r="D3" s="85" t="s">
        <v>11</v>
      </c>
      <c r="E3" s="80" t="s">
        <v>12</v>
      </c>
      <c r="F3" s="80"/>
      <c r="G3" s="80"/>
      <c r="H3" s="80" t="s">
        <v>15</v>
      </c>
      <c r="I3" s="80" t="s">
        <v>16</v>
      </c>
      <c r="J3" s="80" t="s">
        <v>33</v>
      </c>
      <c r="K3" s="80" t="s">
        <v>44</v>
      </c>
    </row>
    <row r="4" spans="1:11" ht="21" customHeight="1" x14ac:dyDescent="0.25">
      <c r="A4" s="17"/>
      <c r="B4" s="83"/>
      <c r="C4" s="84"/>
      <c r="D4" s="85"/>
      <c r="E4" s="14" t="s">
        <v>13</v>
      </c>
      <c r="F4" s="15">
        <v>0.3</v>
      </c>
      <c r="G4" s="14" t="s">
        <v>14</v>
      </c>
      <c r="H4" s="80"/>
      <c r="I4" s="80"/>
      <c r="J4" s="80"/>
      <c r="K4" s="80"/>
    </row>
    <row r="5" spans="1:11" ht="21" customHeight="1" x14ac:dyDescent="0.25">
      <c r="A5" s="16"/>
      <c r="B5" s="3" t="s">
        <v>17</v>
      </c>
      <c r="C5" s="77" t="s">
        <v>114</v>
      </c>
      <c r="D5" s="7" t="s">
        <v>307</v>
      </c>
      <c r="E5" s="18">
        <v>24</v>
      </c>
      <c r="F5" s="2">
        <v>8</v>
      </c>
      <c r="G5" s="2"/>
      <c r="H5" s="2" t="str">
        <f>C5</f>
        <v>1º DP</v>
      </c>
      <c r="I5" s="2"/>
      <c r="J5" s="2" t="s">
        <v>34</v>
      </c>
      <c r="K5" s="39">
        <v>3</v>
      </c>
    </row>
    <row r="6" spans="1:11" ht="21" customHeight="1" x14ac:dyDescent="0.25">
      <c r="B6" s="3" t="s">
        <v>18</v>
      </c>
      <c r="C6" s="77" t="s">
        <v>115</v>
      </c>
      <c r="D6" s="7" t="s">
        <v>193</v>
      </c>
      <c r="E6" s="18">
        <v>17</v>
      </c>
      <c r="F6" s="2">
        <v>6</v>
      </c>
      <c r="G6" s="2"/>
      <c r="H6" s="2" t="str">
        <f t="shared" ref="H6:H44" si="0">C6</f>
        <v>2º DP</v>
      </c>
      <c r="I6" s="2"/>
      <c r="J6" s="2" t="s">
        <v>34</v>
      </c>
      <c r="K6" s="39">
        <f t="shared" ref="K6:K44" si="1">F6/3</f>
        <v>2</v>
      </c>
    </row>
    <row r="7" spans="1:11" ht="21" customHeight="1" x14ac:dyDescent="0.25">
      <c r="B7" s="3" t="s">
        <v>19</v>
      </c>
      <c r="C7" s="77" t="s">
        <v>116</v>
      </c>
      <c r="D7" s="7" t="s">
        <v>193</v>
      </c>
      <c r="E7" s="18">
        <v>23</v>
      </c>
      <c r="F7" s="2">
        <v>7</v>
      </c>
      <c r="G7" s="2"/>
      <c r="H7" s="2" t="str">
        <f t="shared" si="0"/>
        <v>3º DP</v>
      </c>
      <c r="I7" s="2"/>
      <c r="J7" s="2" t="s">
        <v>34</v>
      </c>
      <c r="K7" s="39">
        <v>3</v>
      </c>
    </row>
    <row r="8" spans="1:11" ht="21" customHeight="1" x14ac:dyDescent="0.25">
      <c r="B8" s="3" t="s">
        <v>20</v>
      </c>
      <c r="C8" s="77" t="s">
        <v>117</v>
      </c>
      <c r="D8" s="7" t="s">
        <v>193</v>
      </c>
      <c r="E8" s="18">
        <v>21</v>
      </c>
      <c r="F8" s="2">
        <v>7</v>
      </c>
      <c r="G8" s="2"/>
      <c r="H8" s="2" t="str">
        <f t="shared" si="0"/>
        <v>4º DP</v>
      </c>
      <c r="I8" s="2"/>
      <c r="J8" s="2" t="s">
        <v>34</v>
      </c>
      <c r="K8" s="39">
        <v>3</v>
      </c>
    </row>
    <row r="9" spans="1:11" ht="21" customHeight="1" x14ac:dyDescent="0.25">
      <c r="B9" s="3" t="s">
        <v>23</v>
      </c>
      <c r="C9" s="77" t="s">
        <v>118</v>
      </c>
      <c r="D9" s="7" t="s">
        <v>193</v>
      </c>
      <c r="E9" s="18">
        <v>22</v>
      </c>
      <c r="F9" s="2">
        <v>7</v>
      </c>
      <c r="G9" s="2"/>
      <c r="H9" s="2" t="str">
        <f t="shared" si="0"/>
        <v>5º DP</v>
      </c>
      <c r="I9" s="2"/>
      <c r="J9" s="2" t="s">
        <v>34</v>
      </c>
      <c r="K9" s="39">
        <v>3</v>
      </c>
    </row>
    <row r="10" spans="1:11" ht="21" customHeight="1" x14ac:dyDescent="0.25">
      <c r="B10" s="3" t="s">
        <v>24</v>
      </c>
      <c r="C10" s="77" t="s">
        <v>119</v>
      </c>
      <c r="D10" s="7" t="s">
        <v>193</v>
      </c>
      <c r="E10" s="18">
        <v>17</v>
      </c>
      <c r="F10" s="2">
        <v>6</v>
      </c>
      <c r="G10" s="2"/>
      <c r="H10" s="2" t="str">
        <f t="shared" si="0"/>
        <v>6º DP</v>
      </c>
      <c r="I10" s="2"/>
      <c r="J10" s="2" t="s">
        <v>34</v>
      </c>
      <c r="K10" s="39">
        <f t="shared" si="1"/>
        <v>2</v>
      </c>
    </row>
    <row r="11" spans="1:11" ht="21" customHeight="1" x14ac:dyDescent="0.25">
      <c r="B11" s="3" t="s">
        <v>25</v>
      </c>
      <c r="C11" s="77" t="s">
        <v>120</v>
      </c>
      <c r="D11" s="7" t="s">
        <v>193</v>
      </c>
      <c r="E11" s="18">
        <v>18</v>
      </c>
      <c r="F11" s="2">
        <v>6</v>
      </c>
      <c r="G11" s="2"/>
      <c r="H11" s="2" t="str">
        <f t="shared" si="0"/>
        <v>7º DP</v>
      </c>
      <c r="I11" s="2"/>
      <c r="J11" s="2" t="s">
        <v>34</v>
      </c>
      <c r="K11" s="39">
        <f t="shared" si="1"/>
        <v>2</v>
      </c>
    </row>
    <row r="12" spans="1:11" ht="21" customHeight="1" x14ac:dyDescent="0.25">
      <c r="B12" s="3" t="s">
        <v>26</v>
      </c>
      <c r="C12" s="77" t="s">
        <v>121</v>
      </c>
      <c r="D12" s="7" t="s">
        <v>193</v>
      </c>
      <c r="E12" s="18">
        <v>20</v>
      </c>
      <c r="F12" s="2">
        <f t="shared" ref="F12:F14" si="2">((E12*30)/100)</f>
        <v>6</v>
      </c>
      <c r="G12" s="2"/>
      <c r="H12" s="2" t="str">
        <f t="shared" si="0"/>
        <v>8º DP</v>
      </c>
      <c r="I12" s="2"/>
      <c r="J12" s="2" t="s">
        <v>34</v>
      </c>
      <c r="K12" s="39">
        <f t="shared" si="1"/>
        <v>2</v>
      </c>
    </row>
    <row r="13" spans="1:11" ht="21" customHeight="1" x14ac:dyDescent="0.25">
      <c r="B13" s="3" t="s">
        <v>154</v>
      </c>
      <c r="C13" s="77" t="s">
        <v>122</v>
      </c>
      <c r="D13" s="7" t="s">
        <v>193</v>
      </c>
      <c r="E13" s="18">
        <v>19</v>
      </c>
      <c r="F13" s="2">
        <v>6</v>
      </c>
      <c r="G13" s="2"/>
      <c r="H13" s="2" t="str">
        <f t="shared" si="0"/>
        <v>9º DP</v>
      </c>
      <c r="I13" s="2"/>
      <c r="J13" s="2" t="s">
        <v>34</v>
      </c>
      <c r="K13" s="39">
        <f t="shared" si="1"/>
        <v>2</v>
      </c>
    </row>
    <row r="14" spans="1:11" ht="21" customHeight="1" x14ac:dyDescent="0.25">
      <c r="B14" s="3" t="s">
        <v>155</v>
      </c>
      <c r="C14" s="77" t="s">
        <v>123</v>
      </c>
      <c r="D14" s="7" t="s">
        <v>193</v>
      </c>
      <c r="E14" s="18">
        <v>20</v>
      </c>
      <c r="F14" s="2">
        <f t="shared" si="2"/>
        <v>6</v>
      </c>
      <c r="G14" s="2"/>
      <c r="H14" s="2" t="str">
        <f t="shared" si="0"/>
        <v>10º DP</v>
      </c>
      <c r="I14" s="2"/>
      <c r="J14" s="2" t="s">
        <v>34</v>
      </c>
      <c r="K14" s="39">
        <f t="shared" si="1"/>
        <v>2</v>
      </c>
    </row>
    <row r="15" spans="1:11" ht="21" customHeight="1" x14ac:dyDescent="0.25">
      <c r="B15" s="3" t="s">
        <v>156</v>
      </c>
      <c r="C15" s="77" t="s">
        <v>124</v>
      </c>
      <c r="D15" s="7" t="s">
        <v>193</v>
      </c>
      <c r="E15" s="18">
        <v>22</v>
      </c>
      <c r="F15" s="2">
        <v>7</v>
      </c>
      <c r="G15" s="2"/>
      <c r="H15" s="2" t="str">
        <f t="shared" si="0"/>
        <v>11º DP</v>
      </c>
      <c r="I15" s="2"/>
      <c r="J15" s="2" t="s">
        <v>34</v>
      </c>
      <c r="K15" s="39">
        <v>3</v>
      </c>
    </row>
    <row r="16" spans="1:11" ht="21" customHeight="1" x14ac:dyDescent="0.25">
      <c r="B16" s="3" t="s">
        <v>157</v>
      </c>
      <c r="C16" s="77" t="s">
        <v>125</v>
      </c>
      <c r="D16" s="7" t="s">
        <v>193</v>
      </c>
      <c r="E16" s="18">
        <v>21</v>
      </c>
      <c r="F16" s="2">
        <v>7</v>
      </c>
      <c r="G16" s="2"/>
      <c r="H16" s="2" t="str">
        <f t="shared" si="0"/>
        <v>12º DP</v>
      </c>
      <c r="I16" s="2"/>
      <c r="J16" s="2" t="s">
        <v>34</v>
      </c>
      <c r="K16" s="39">
        <v>3</v>
      </c>
    </row>
    <row r="17" spans="2:11" ht="21" customHeight="1" x14ac:dyDescent="0.25">
      <c r="B17" s="3" t="s">
        <v>158</v>
      </c>
      <c r="C17" s="77" t="s">
        <v>126</v>
      </c>
      <c r="D17" s="7" t="s">
        <v>193</v>
      </c>
      <c r="E17" s="18">
        <v>17</v>
      </c>
      <c r="F17" s="2">
        <v>6</v>
      </c>
      <c r="G17" s="2"/>
      <c r="H17" s="2" t="str">
        <f t="shared" si="0"/>
        <v>13º DP</v>
      </c>
      <c r="I17" s="2"/>
      <c r="J17" s="2" t="s">
        <v>34</v>
      </c>
      <c r="K17" s="39">
        <f t="shared" si="1"/>
        <v>2</v>
      </c>
    </row>
    <row r="18" spans="2:11" ht="21" customHeight="1" x14ac:dyDescent="0.25">
      <c r="B18" s="3" t="s">
        <v>159</v>
      </c>
      <c r="C18" s="77" t="s">
        <v>127</v>
      </c>
      <c r="D18" s="7" t="s">
        <v>193</v>
      </c>
      <c r="E18" s="18">
        <v>12</v>
      </c>
      <c r="F18" s="2">
        <v>4</v>
      </c>
      <c r="G18" s="2"/>
      <c r="H18" s="2" t="str">
        <f t="shared" si="0"/>
        <v>21º DP</v>
      </c>
      <c r="I18" s="2"/>
      <c r="J18" s="2" t="s">
        <v>34</v>
      </c>
      <c r="K18" s="39">
        <v>2</v>
      </c>
    </row>
    <row r="19" spans="2:11" ht="21" customHeight="1" x14ac:dyDescent="0.25">
      <c r="B19" s="3" t="s">
        <v>160</v>
      </c>
      <c r="C19" s="77" t="s">
        <v>128</v>
      </c>
      <c r="D19" s="7" t="s">
        <v>193</v>
      </c>
      <c r="E19" s="18">
        <v>16</v>
      </c>
      <c r="F19" s="2">
        <v>5</v>
      </c>
      <c r="G19" s="2"/>
      <c r="H19" s="2" t="str">
        <f t="shared" si="0"/>
        <v>22º DP</v>
      </c>
      <c r="I19" s="2"/>
      <c r="J19" s="2" t="s">
        <v>34</v>
      </c>
      <c r="K19" s="39">
        <v>2</v>
      </c>
    </row>
    <row r="20" spans="2:11" ht="21" customHeight="1" x14ac:dyDescent="0.25">
      <c r="B20" s="3" t="s">
        <v>161</v>
      </c>
      <c r="C20" s="77" t="s">
        <v>129</v>
      </c>
      <c r="D20" s="7" t="s">
        <v>193</v>
      </c>
      <c r="E20" s="18">
        <v>17</v>
      </c>
      <c r="F20" s="2">
        <v>6</v>
      </c>
      <c r="G20" s="2"/>
      <c r="H20" s="2" t="str">
        <f t="shared" si="0"/>
        <v>23º DP</v>
      </c>
      <c r="I20" s="2"/>
      <c r="J20" s="2" t="s">
        <v>34</v>
      </c>
      <c r="K20" s="39">
        <f t="shared" si="1"/>
        <v>2</v>
      </c>
    </row>
    <row r="21" spans="2:11" ht="21" customHeight="1" x14ac:dyDescent="0.25">
      <c r="B21" s="3" t="s">
        <v>162</v>
      </c>
      <c r="C21" s="77" t="s">
        <v>130</v>
      </c>
      <c r="D21" s="7" t="s">
        <v>193</v>
      </c>
      <c r="E21" s="18">
        <v>15</v>
      </c>
      <c r="F21" s="2">
        <v>5</v>
      </c>
      <c r="G21" s="2"/>
      <c r="H21" s="2" t="str">
        <f t="shared" si="0"/>
        <v>24º DP</v>
      </c>
      <c r="I21" s="2"/>
      <c r="J21" s="2" t="s">
        <v>34</v>
      </c>
      <c r="K21" s="39">
        <v>2</v>
      </c>
    </row>
    <row r="22" spans="2:11" ht="21" customHeight="1" x14ac:dyDescent="0.25">
      <c r="B22" s="3" t="s">
        <v>163</v>
      </c>
      <c r="C22" s="77" t="s">
        <v>131</v>
      </c>
      <c r="D22" s="7" t="s">
        <v>193</v>
      </c>
      <c r="E22" s="18">
        <v>16</v>
      </c>
      <c r="F22" s="2">
        <v>5</v>
      </c>
      <c r="G22" s="2"/>
      <c r="H22" s="2" t="str">
        <f t="shared" si="0"/>
        <v>25º DP</v>
      </c>
      <c r="I22" s="2"/>
      <c r="J22" s="2" t="s">
        <v>34</v>
      </c>
      <c r="K22" s="39">
        <v>2</v>
      </c>
    </row>
    <row r="23" spans="2:11" ht="21" customHeight="1" x14ac:dyDescent="0.25">
      <c r="B23" s="3" t="s">
        <v>164</v>
      </c>
      <c r="C23" s="77" t="s">
        <v>132</v>
      </c>
      <c r="D23" s="7" t="s">
        <v>193</v>
      </c>
      <c r="E23" s="18">
        <v>55</v>
      </c>
      <c r="F23" s="2">
        <v>17</v>
      </c>
      <c r="G23" s="2"/>
      <c r="H23" s="2" t="str">
        <f t="shared" si="0"/>
        <v>CENTRAL DE FLAGRANTES</v>
      </c>
      <c r="I23" s="2"/>
      <c r="J23" s="2" t="s">
        <v>34</v>
      </c>
      <c r="K23" s="39">
        <v>6</v>
      </c>
    </row>
    <row r="24" spans="2:11" ht="21" customHeight="1" x14ac:dyDescent="0.25">
      <c r="B24" s="3" t="s">
        <v>165</v>
      </c>
      <c r="C24" s="77" t="s">
        <v>133</v>
      </c>
      <c r="D24" s="7" t="s">
        <v>193</v>
      </c>
      <c r="E24" s="18">
        <v>11</v>
      </c>
      <c r="F24" s="2">
        <v>4</v>
      </c>
      <c r="G24" s="2"/>
      <c r="H24" s="2" t="str">
        <f t="shared" si="0"/>
        <v>DECCOTERC</v>
      </c>
      <c r="I24" s="2"/>
      <c r="J24" s="2" t="s">
        <v>34</v>
      </c>
      <c r="K24" s="39">
        <v>2</v>
      </c>
    </row>
    <row r="25" spans="2:11" ht="21" customHeight="1" x14ac:dyDescent="0.25">
      <c r="B25" s="3" t="s">
        <v>166</v>
      </c>
      <c r="C25" s="77" t="s">
        <v>134</v>
      </c>
      <c r="D25" s="7" t="s">
        <v>193</v>
      </c>
      <c r="E25" s="18">
        <v>22</v>
      </c>
      <c r="F25" s="2">
        <v>7</v>
      </c>
      <c r="G25" s="2"/>
      <c r="H25" s="2" t="str">
        <f t="shared" si="0"/>
        <v>DEPRE</v>
      </c>
      <c r="I25" s="2"/>
      <c r="J25" s="2" t="s">
        <v>34</v>
      </c>
      <c r="K25" s="39">
        <v>3</v>
      </c>
    </row>
    <row r="26" spans="2:11" ht="21" customHeight="1" x14ac:dyDescent="0.25">
      <c r="B26" s="3" t="s">
        <v>167</v>
      </c>
      <c r="C26" s="77" t="s">
        <v>135</v>
      </c>
      <c r="D26" s="7" t="s">
        <v>193</v>
      </c>
      <c r="E26" s="18">
        <v>12</v>
      </c>
      <c r="F26" s="2">
        <v>4</v>
      </c>
      <c r="G26" s="2"/>
      <c r="H26" s="2" t="str">
        <f t="shared" si="0"/>
        <v>DRCT</v>
      </c>
      <c r="I26" s="2"/>
      <c r="J26" s="2" t="s">
        <v>34</v>
      </c>
      <c r="K26" s="39">
        <v>2</v>
      </c>
    </row>
    <row r="27" spans="2:11" ht="21" customHeight="1" x14ac:dyDescent="0.25">
      <c r="B27" s="3" t="s">
        <v>168</v>
      </c>
      <c r="C27" s="77" t="s">
        <v>136</v>
      </c>
      <c r="D27" s="7" t="s">
        <v>193</v>
      </c>
      <c r="E27" s="18">
        <v>18</v>
      </c>
      <c r="F27" s="2">
        <v>6</v>
      </c>
      <c r="G27" s="2"/>
      <c r="H27" s="2" t="str">
        <f t="shared" si="0"/>
        <v>DEAM/NORTE</v>
      </c>
      <c r="I27" s="2"/>
      <c r="J27" s="2" t="s">
        <v>34</v>
      </c>
      <c r="K27" s="39">
        <f t="shared" si="1"/>
        <v>2</v>
      </c>
    </row>
    <row r="28" spans="2:11" ht="21" customHeight="1" x14ac:dyDescent="0.25">
      <c r="B28" s="3" t="s">
        <v>169</v>
      </c>
      <c r="C28" s="77" t="s">
        <v>137</v>
      </c>
      <c r="D28" s="7" t="s">
        <v>193</v>
      </c>
      <c r="E28" s="18">
        <v>12</v>
      </c>
      <c r="F28" s="2">
        <v>4</v>
      </c>
      <c r="G28" s="2"/>
      <c r="H28" s="2" t="str">
        <f t="shared" si="0"/>
        <v>DEAM/CENTRO</v>
      </c>
      <c r="I28" s="2"/>
      <c r="J28" s="2" t="s">
        <v>34</v>
      </c>
      <c r="K28" s="39">
        <v>2</v>
      </c>
    </row>
    <row r="29" spans="2:11" ht="21" customHeight="1" x14ac:dyDescent="0.25">
      <c r="B29" s="3" t="s">
        <v>170</v>
      </c>
      <c r="C29" s="77" t="s">
        <v>138</v>
      </c>
      <c r="D29" s="7" t="s">
        <v>193</v>
      </c>
      <c r="E29" s="18">
        <v>15</v>
      </c>
      <c r="F29" s="2">
        <v>5</v>
      </c>
      <c r="G29" s="2"/>
      <c r="H29" s="2" t="str">
        <f t="shared" si="0"/>
        <v>DEAM/SUDESTE</v>
      </c>
      <c r="I29" s="2"/>
      <c r="J29" s="2" t="s">
        <v>34</v>
      </c>
      <c r="K29" s="39">
        <v>2</v>
      </c>
    </row>
    <row r="30" spans="2:11" ht="21" customHeight="1" x14ac:dyDescent="0.25">
      <c r="B30" s="3" t="s">
        <v>171</v>
      </c>
      <c r="C30" s="77" t="s">
        <v>139</v>
      </c>
      <c r="D30" s="7" t="s">
        <v>193</v>
      </c>
      <c r="E30" s="18">
        <v>8</v>
      </c>
      <c r="F30" s="2">
        <v>3</v>
      </c>
      <c r="G30" s="2"/>
      <c r="H30" s="2" t="str">
        <f t="shared" si="0"/>
        <v>DEL. IDOSO</v>
      </c>
      <c r="I30" s="2"/>
      <c r="J30" s="2" t="s">
        <v>34</v>
      </c>
      <c r="K30" s="39">
        <f t="shared" si="1"/>
        <v>1</v>
      </c>
    </row>
    <row r="31" spans="2:11" ht="21" customHeight="1" x14ac:dyDescent="0.25">
      <c r="B31" s="3" t="s">
        <v>172</v>
      </c>
      <c r="C31" s="77" t="s">
        <v>140</v>
      </c>
      <c r="D31" s="7" t="s">
        <v>193</v>
      </c>
      <c r="E31" s="18">
        <v>15</v>
      </c>
      <c r="F31" s="2">
        <v>5</v>
      </c>
      <c r="G31" s="2"/>
      <c r="H31" s="2" t="str">
        <f t="shared" si="0"/>
        <v>DPCA</v>
      </c>
      <c r="I31" s="2"/>
      <c r="J31" s="2" t="s">
        <v>34</v>
      </c>
      <c r="K31" s="39">
        <v>2</v>
      </c>
    </row>
    <row r="32" spans="2:11" ht="21" customHeight="1" x14ac:dyDescent="0.25">
      <c r="B32" s="3" t="s">
        <v>173</v>
      </c>
      <c r="C32" s="77" t="s">
        <v>141</v>
      </c>
      <c r="D32" s="7" t="s">
        <v>193</v>
      </c>
      <c r="E32" s="18">
        <v>19</v>
      </c>
      <c r="F32" s="2">
        <v>6</v>
      </c>
      <c r="G32" s="2"/>
      <c r="H32" s="2" t="str">
        <f t="shared" si="0"/>
        <v>DSPM</v>
      </c>
      <c r="I32" s="2"/>
      <c r="J32" s="2" t="s">
        <v>34</v>
      </c>
      <c r="K32" s="39">
        <f t="shared" si="1"/>
        <v>2</v>
      </c>
    </row>
    <row r="33" spans="2:16" ht="34.5" customHeight="1" x14ac:dyDescent="0.25">
      <c r="B33" s="3" t="s">
        <v>174</v>
      </c>
      <c r="C33" s="77" t="s">
        <v>142</v>
      </c>
      <c r="D33" s="7" t="s">
        <v>193</v>
      </c>
      <c r="E33" s="18">
        <v>18</v>
      </c>
      <c r="F33" s="2">
        <v>6</v>
      </c>
      <c r="G33" s="2"/>
      <c r="H33" s="2" t="str">
        <f t="shared" si="0"/>
        <v>NÚCLEO DE INTELIGÊNCIA</v>
      </c>
      <c r="I33" s="2"/>
      <c r="J33" s="2" t="s">
        <v>34</v>
      </c>
      <c r="K33" s="39">
        <f t="shared" si="1"/>
        <v>2</v>
      </c>
    </row>
    <row r="34" spans="2:16" ht="21" customHeight="1" x14ac:dyDescent="0.25">
      <c r="B34" s="3" t="s">
        <v>175</v>
      </c>
      <c r="C34" s="77" t="s">
        <v>143</v>
      </c>
      <c r="D34" s="7" t="s">
        <v>193</v>
      </c>
      <c r="E34" s="18">
        <v>26</v>
      </c>
      <c r="F34" s="2">
        <v>8</v>
      </c>
      <c r="G34" s="2"/>
      <c r="H34" s="2" t="str">
        <f t="shared" si="0"/>
        <v>GRECO</v>
      </c>
      <c r="I34" s="2"/>
      <c r="J34" s="2" t="s">
        <v>34</v>
      </c>
      <c r="K34" s="39">
        <v>3</v>
      </c>
    </row>
    <row r="35" spans="2:16" ht="21" customHeight="1" x14ac:dyDescent="0.25">
      <c r="B35" s="3" t="s">
        <v>176</v>
      </c>
      <c r="C35" s="77" t="s">
        <v>144</v>
      </c>
      <c r="D35" s="7" t="s">
        <v>193</v>
      </c>
      <c r="E35" s="18">
        <v>32</v>
      </c>
      <c r="F35" s="2">
        <v>10</v>
      </c>
      <c r="G35" s="2"/>
      <c r="H35" s="2" t="str">
        <f t="shared" si="0"/>
        <v>CORREGEDORIA</v>
      </c>
      <c r="I35" s="2"/>
      <c r="J35" s="2" t="s">
        <v>34</v>
      </c>
      <c r="K35" s="39">
        <v>4</v>
      </c>
    </row>
    <row r="36" spans="2:16" ht="34.5" customHeight="1" x14ac:dyDescent="0.25">
      <c r="B36" s="3" t="s">
        <v>177</v>
      </c>
      <c r="C36" s="77" t="s">
        <v>145</v>
      </c>
      <c r="D36" s="7" t="s">
        <v>193</v>
      </c>
      <c r="E36" s="18">
        <v>42</v>
      </c>
      <c r="F36" s="2">
        <v>13</v>
      </c>
      <c r="G36" s="2"/>
      <c r="H36" s="2" t="str">
        <f t="shared" si="0"/>
        <v>DELEGACIA GERAL</v>
      </c>
      <c r="I36" s="2"/>
      <c r="J36" s="2" t="s">
        <v>34</v>
      </c>
      <c r="K36" s="39">
        <v>5</v>
      </c>
    </row>
    <row r="37" spans="2:16" ht="36" customHeight="1" x14ac:dyDescent="0.25">
      <c r="B37" s="3" t="s">
        <v>178</v>
      </c>
      <c r="C37" s="77" t="s">
        <v>146</v>
      </c>
      <c r="D37" s="7" t="s">
        <v>193</v>
      </c>
      <c r="E37" s="18">
        <v>5</v>
      </c>
      <c r="F37" s="2">
        <v>2</v>
      </c>
      <c r="G37" s="2"/>
      <c r="H37" s="2" t="str">
        <f t="shared" si="0"/>
        <v>DEL. DIREITOS HUMANOS</v>
      </c>
      <c r="I37" s="2"/>
      <c r="J37" s="2" t="s">
        <v>34</v>
      </c>
      <c r="K37" s="39">
        <v>1</v>
      </c>
    </row>
    <row r="38" spans="2:16" ht="24.75" customHeight="1" x14ac:dyDescent="0.25">
      <c r="B38" s="3" t="s">
        <v>179</v>
      </c>
      <c r="C38" s="77" t="s">
        <v>147</v>
      </c>
      <c r="D38" s="7" t="s">
        <v>193</v>
      </c>
      <c r="E38" s="18">
        <v>35</v>
      </c>
      <c r="F38" s="2">
        <v>11</v>
      </c>
      <c r="G38" s="2"/>
      <c r="H38" s="2" t="str">
        <f t="shared" si="0"/>
        <v>POLINTER</v>
      </c>
      <c r="I38" s="2"/>
      <c r="J38" s="2" t="s">
        <v>34</v>
      </c>
      <c r="K38" s="39">
        <v>4</v>
      </c>
    </row>
    <row r="39" spans="2:16" ht="37.5" customHeight="1" x14ac:dyDescent="0.25">
      <c r="B39" s="3" t="s">
        <v>180</v>
      </c>
      <c r="C39" s="77" t="s">
        <v>148</v>
      </c>
      <c r="D39" s="7" t="s">
        <v>193</v>
      </c>
      <c r="E39" s="18">
        <v>29</v>
      </c>
      <c r="F39" s="2">
        <v>9</v>
      </c>
      <c r="G39" s="2"/>
      <c r="H39" s="2" t="str">
        <f t="shared" si="0"/>
        <v>DEL. HOMICÍDIOS</v>
      </c>
      <c r="I39" s="2"/>
      <c r="J39" s="2" t="s">
        <v>34</v>
      </c>
      <c r="K39" s="39">
        <f t="shared" si="1"/>
        <v>3</v>
      </c>
      <c r="L39" s="37"/>
      <c r="M39" s="37"/>
      <c r="N39" s="37"/>
      <c r="O39" s="37"/>
      <c r="P39" s="29"/>
    </row>
    <row r="40" spans="2:16" ht="26.25" customHeight="1" x14ac:dyDescent="0.25">
      <c r="B40" s="3" t="s">
        <v>181</v>
      </c>
      <c r="C40" s="77" t="s">
        <v>149</v>
      </c>
      <c r="D40" s="7" t="s">
        <v>193</v>
      </c>
      <c r="E40" s="18">
        <v>21</v>
      </c>
      <c r="F40" s="2">
        <v>7</v>
      </c>
      <c r="G40" s="2"/>
      <c r="H40" s="2" t="str">
        <f t="shared" si="0"/>
        <v>DEL. SILÊNCIO</v>
      </c>
      <c r="I40" s="2"/>
      <c r="J40" s="2" t="s">
        <v>34</v>
      </c>
      <c r="K40" s="39">
        <v>3</v>
      </c>
    </row>
    <row r="41" spans="2:16" ht="26.25" customHeight="1" x14ac:dyDescent="0.25">
      <c r="B41" s="3" t="s">
        <v>182</v>
      </c>
      <c r="C41" s="77" t="s">
        <v>150</v>
      </c>
      <c r="D41" s="7" t="s">
        <v>193</v>
      </c>
      <c r="E41" s="18">
        <v>7</v>
      </c>
      <c r="F41" s="2">
        <v>3</v>
      </c>
      <c r="G41" s="2"/>
      <c r="H41" s="2" t="str">
        <f t="shared" si="0"/>
        <v>ACADEPOL</v>
      </c>
      <c r="I41" s="2"/>
      <c r="J41" s="2" t="s">
        <v>34</v>
      </c>
      <c r="K41" s="39">
        <f t="shared" si="1"/>
        <v>1</v>
      </c>
      <c r="L41" s="37"/>
      <c r="M41" s="37"/>
      <c r="N41" s="37"/>
      <c r="O41" s="29"/>
      <c r="P41" s="29"/>
    </row>
    <row r="42" spans="2:16" ht="21" customHeight="1" x14ac:dyDescent="0.25">
      <c r="B42" s="3" t="s">
        <v>183</v>
      </c>
      <c r="C42" s="77" t="s">
        <v>151</v>
      </c>
      <c r="D42" s="7" t="s">
        <v>193</v>
      </c>
      <c r="E42" s="18">
        <v>32</v>
      </c>
      <c r="F42" s="2">
        <v>10</v>
      </c>
      <c r="G42" s="2"/>
      <c r="H42" s="2" t="str">
        <f t="shared" si="0"/>
        <v>IML</v>
      </c>
      <c r="I42" s="2"/>
      <c r="J42" s="2" t="s">
        <v>34</v>
      </c>
      <c r="K42" s="39">
        <v>4</v>
      </c>
    </row>
    <row r="43" spans="2:16" ht="36" customHeight="1" x14ac:dyDescent="0.25">
      <c r="B43" s="3" t="s">
        <v>184</v>
      </c>
      <c r="C43" s="77" t="s">
        <v>152</v>
      </c>
      <c r="D43" s="7" t="s">
        <v>193</v>
      </c>
      <c r="E43" s="18">
        <v>38</v>
      </c>
      <c r="F43" s="2">
        <v>12</v>
      </c>
      <c r="G43" s="2"/>
      <c r="H43" s="2" t="str">
        <f t="shared" si="0"/>
        <v>INST. CRIMINALÍSTICA</v>
      </c>
      <c r="I43" s="2"/>
      <c r="J43" s="2" t="s">
        <v>34</v>
      </c>
      <c r="K43" s="39">
        <f t="shared" si="1"/>
        <v>4</v>
      </c>
    </row>
    <row r="44" spans="2:16" ht="41.25" customHeight="1" x14ac:dyDescent="0.25">
      <c r="B44" s="3" t="s">
        <v>185</v>
      </c>
      <c r="C44" s="77" t="s">
        <v>153</v>
      </c>
      <c r="D44" s="7" t="s">
        <v>193</v>
      </c>
      <c r="E44" s="18">
        <v>38</v>
      </c>
      <c r="F44" s="2">
        <v>12</v>
      </c>
      <c r="G44" s="2"/>
      <c r="H44" s="2" t="str">
        <f t="shared" si="0"/>
        <v>INST. IDENTIFICAÇÃO</v>
      </c>
      <c r="I44" s="2"/>
      <c r="J44" s="2" t="s">
        <v>34</v>
      </c>
      <c r="K44" s="39">
        <f t="shared" si="1"/>
        <v>4</v>
      </c>
    </row>
    <row r="45" spans="2:16" s="19" customFormat="1" ht="33.75" customHeight="1" x14ac:dyDescent="0.25">
      <c r="B45" s="8"/>
      <c r="C45" s="78"/>
      <c r="D45" s="38">
        <v>41863</v>
      </c>
      <c r="E45" s="86" t="s">
        <v>194</v>
      </c>
      <c r="F45" s="86"/>
      <c r="G45" s="86"/>
      <c r="H45" s="86" t="s">
        <v>205</v>
      </c>
      <c r="I45" s="86"/>
      <c r="J45" s="41" t="s">
        <v>195</v>
      </c>
      <c r="K45" s="28">
        <f>SUM(K5:K44)/2</f>
        <v>52</v>
      </c>
    </row>
    <row r="46" spans="2:16" ht="21" customHeight="1" x14ac:dyDescent="0.25">
      <c r="B46" s="8"/>
      <c r="C46" s="78"/>
      <c r="D46" s="10"/>
      <c r="E46" s="9"/>
      <c r="F46" s="9"/>
      <c r="G46" s="9"/>
      <c r="H46" s="9"/>
      <c r="I46" s="9"/>
      <c r="J46" s="9"/>
    </row>
    <row r="47" spans="2:16" ht="21" customHeight="1" x14ac:dyDescent="0.25">
      <c r="B47" s="83" t="s">
        <v>9</v>
      </c>
      <c r="C47" s="84" t="s">
        <v>10</v>
      </c>
      <c r="D47" s="85" t="s">
        <v>11</v>
      </c>
      <c r="E47" s="80" t="s">
        <v>12</v>
      </c>
      <c r="F47" s="80"/>
      <c r="G47" s="80"/>
      <c r="H47" s="80" t="s">
        <v>15</v>
      </c>
      <c r="I47" s="80" t="s">
        <v>16</v>
      </c>
      <c r="J47" s="80" t="s">
        <v>33</v>
      </c>
      <c r="K47" s="80" t="s">
        <v>44</v>
      </c>
    </row>
    <row r="48" spans="2:16" ht="21" customHeight="1" x14ac:dyDescent="0.25">
      <c r="B48" s="83"/>
      <c r="C48" s="84"/>
      <c r="D48" s="85"/>
      <c r="E48" s="14" t="s">
        <v>13</v>
      </c>
      <c r="F48" s="15">
        <v>0.3</v>
      </c>
      <c r="G48" s="14" t="s">
        <v>14</v>
      </c>
      <c r="H48" s="80"/>
      <c r="I48" s="80"/>
      <c r="J48" s="80"/>
      <c r="K48" s="80"/>
    </row>
    <row r="49" spans="2:11" ht="21" customHeight="1" x14ac:dyDescent="0.25">
      <c r="B49" s="3" t="s">
        <v>17</v>
      </c>
      <c r="C49" s="77" t="s">
        <v>21</v>
      </c>
      <c r="D49" s="7">
        <v>41807</v>
      </c>
      <c r="E49" s="2">
        <v>8</v>
      </c>
      <c r="F49" s="2">
        <v>3</v>
      </c>
      <c r="G49" s="2"/>
      <c r="H49" s="2" t="str">
        <f>J49</f>
        <v>BOM JESUS</v>
      </c>
      <c r="I49" s="2"/>
      <c r="J49" s="2" t="s">
        <v>38</v>
      </c>
      <c r="K49" s="2" t="s">
        <v>192</v>
      </c>
    </row>
    <row r="50" spans="2:11" ht="21" customHeight="1" x14ac:dyDescent="0.25">
      <c r="B50" s="8"/>
      <c r="C50" s="78"/>
      <c r="D50" s="10"/>
      <c r="E50" s="9"/>
      <c r="F50" s="9"/>
      <c r="G50" s="9"/>
      <c r="H50" s="9"/>
      <c r="I50" s="9"/>
      <c r="J50" s="9"/>
    </row>
    <row r="51" spans="2:11" ht="21" customHeight="1" x14ac:dyDescent="0.25">
      <c r="B51" s="83" t="s">
        <v>9</v>
      </c>
      <c r="C51" s="84" t="s">
        <v>10</v>
      </c>
      <c r="D51" s="85" t="s">
        <v>11</v>
      </c>
      <c r="E51" s="80" t="s">
        <v>12</v>
      </c>
      <c r="F51" s="80"/>
      <c r="G51" s="80"/>
      <c r="H51" s="80" t="s">
        <v>15</v>
      </c>
      <c r="I51" s="80" t="s">
        <v>16</v>
      </c>
      <c r="J51" s="80" t="s">
        <v>33</v>
      </c>
      <c r="K51" s="80" t="s">
        <v>44</v>
      </c>
    </row>
    <row r="52" spans="2:11" ht="21" customHeight="1" x14ac:dyDescent="0.25">
      <c r="B52" s="83"/>
      <c r="C52" s="84"/>
      <c r="D52" s="85"/>
      <c r="E52" s="14" t="s">
        <v>13</v>
      </c>
      <c r="F52" s="15">
        <v>0.3</v>
      </c>
      <c r="G52" s="14" t="s">
        <v>14</v>
      </c>
      <c r="H52" s="80"/>
      <c r="I52" s="80"/>
      <c r="J52" s="80"/>
      <c r="K52" s="80"/>
    </row>
    <row r="53" spans="2:11" ht="21" customHeight="1" x14ac:dyDescent="0.25">
      <c r="B53" s="3" t="s">
        <v>17</v>
      </c>
      <c r="C53" s="77" t="s">
        <v>21</v>
      </c>
      <c r="D53" s="7" t="s">
        <v>189</v>
      </c>
      <c r="E53" s="2">
        <v>27</v>
      </c>
      <c r="F53" s="2">
        <v>9</v>
      </c>
      <c r="G53" s="2"/>
      <c r="H53" s="2" t="str">
        <f>J53</f>
        <v>FLORIANO</v>
      </c>
      <c r="I53" s="2"/>
      <c r="J53" s="2" t="s">
        <v>35</v>
      </c>
      <c r="K53" s="2" t="s">
        <v>106</v>
      </c>
    </row>
    <row r="55" spans="2:11" ht="21" customHeight="1" x14ac:dyDescent="0.25">
      <c r="B55" s="83" t="s">
        <v>9</v>
      </c>
      <c r="C55" s="84" t="s">
        <v>10</v>
      </c>
      <c r="D55" s="85" t="s">
        <v>11</v>
      </c>
      <c r="E55" s="80" t="s">
        <v>12</v>
      </c>
      <c r="F55" s="80"/>
      <c r="G55" s="80"/>
      <c r="H55" s="80" t="s">
        <v>15</v>
      </c>
      <c r="I55" s="80" t="s">
        <v>16</v>
      </c>
      <c r="J55" s="80" t="s">
        <v>33</v>
      </c>
      <c r="K55" s="80" t="s">
        <v>44</v>
      </c>
    </row>
    <row r="56" spans="2:11" ht="21" customHeight="1" x14ac:dyDescent="0.25">
      <c r="B56" s="83"/>
      <c r="C56" s="84"/>
      <c r="D56" s="85"/>
      <c r="E56" s="14" t="s">
        <v>13</v>
      </c>
      <c r="F56" s="15">
        <v>0.3</v>
      </c>
      <c r="G56" s="14" t="s">
        <v>14</v>
      </c>
      <c r="H56" s="80"/>
      <c r="I56" s="80"/>
      <c r="J56" s="80"/>
      <c r="K56" s="80"/>
    </row>
    <row r="57" spans="2:11" ht="21" customHeight="1" x14ac:dyDescent="0.25">
      <c r="B57" s="3" t="s">
        <v>17</v>
      </c>
      <c r="C57" s="77" t="s">
        <v>21</v>
      </c>
      <c r="D57" s="7" t="s">
        <v>188</v>
      </c>
      <c r="E57" s="2">
        <v>59</v>
      </c>
      <c r="F57" s="2">
        <v>18</v>
      </c>
      <c r="G57" s="2"/>
      <c r="H57" s="2" t="str">
        <f>J57</f>
        <v>PARNAIBA</v>
      </c>
      <c r="I57" s="2"/>
      <c r="J57" s="2" t="s">
        <v>36</v>
      </c>
      <c r="K57" s="2" t="s">
        <v>191</v>
      </c>
    </row>
    <row r="59" spans="2:11" ht="21" customHeight="1" x14ac:dyDescent="0.25">
      <c r="B59" s="83" t="s">
        <v>9</v>
      </c>
      <c r="C59" s="84" t="s">
        <v>10</v>
      </c>
      <c r="D59" s="85" t="s">
        <v>11</v>
      </c>
      <c r="E59" s="80" t="s">
        <v>12</v>
      </c>
      <c r="F59" s="80"/>
      <c r="G59" s="80"/>
      <c r="H59" s="80" t="s">
        <v>15</v>
      </c>
      <c r="I59" s="80" t="s">
        <v>16</v>
      </c>
      <c r="J59" s="80" t="s">
        <v>33</v>
      </c>
      <c r="K59" s="80" t="s">
        <v>44</v>
      </c>
    </row>
    <row r="60" spans="2:11" ht="21" customHeight="1" x14ac:dyDescent="0.25">
      <c r="B60" s="83"/>
      <c r="C60" s="84"/>
      <c r="D60" s="85"/>
      <c r="E60" s="14" t="s">
        <v>13</v>
      </c>
      <c r="F60" s="15">
        <v>0.3</v>
      </c>
      <c r="G60" s="14" t="s">
        <v>14</v>
      </c>
      <c r="H60" s="80"/>
      <c r="I60" s="80"/>
      <c r="J60" s="80"/>
      <c r="K60" s="80"/>
    </row>
    <row r="61" spans="2:11" ht="21" customHeight="1" x14ac:dyDescent="0.25">
      <c r="B61" s="3" t="s">
        <v>17</v>
      </c>
      <c r="C61" s="77" t="s">
        <v>21</v>
      </c>
      <c r="D61" s="7" t="s">
        <v>190</v>
      </c>
      <c r="E61" s="2">
        <v>25</v>
      </c>
      <c r="F61" s="2">
        <v>8</v>
      </c>
      <c r="G61" s="2"/>
      <c r="H61" s="2" t="str">
        <f>J61</f>
        <v>PICOS</v>
      </c>
      <c r="I61" s="2"/>
      <c r="J61" s="5" t="s">
        <v>37</v>
      </c>
      <c r="K61" s="5" t="s">
        <v>106</v>
      </c>
    </row>
  </sheetData>
  <mergeCells count="43">
    <mergeCell ref="C47:C48"/>
    <mergeCell ref="D47:D48"/>
    <mergeCell ref="E47:G47"/>
    <mergeCell ref="H47:H48"/>
    <mergeCell ref="I47:I48"/>
    <mergeCell ref="E3:G3"/>
    <mergeCell ref="H3:H4"/>
    <mergeCell ref="I3:I4"/>
    <mergeCell ref="H45:I45"/>
    <mergeCell ref="E45:G45"/>
    <mergeCell ref="J59:J60"/>
    <mergeCell ref="B55:B56"/>
    <mergeCell ref="C55:C56"/>
    <mergeCell ref="D55:D56"/>
    <mergeCell ref="E55:G55"/>
    <mergeCell ref="H55:H56"/>
    <mergeCell ref="B59:B60"/>
    <mergeCell ref="C59:C60"/>
    <mergeCell ref="D59:D60"/>
    <mergeCell ref="E59:G59"/>
    <mergeCell ref="H59:H60"/>
    <mergeCell ref="I59:I60"/>
    <mergeCell ref="B1:K1"/>
    <mergeCell ref="I55:I56"/>
    <mergeCell ref="J55:J56"/>
    <mergeCell ref="J3:J4"/>
    <mergeCell ref="B51:B52"/>
    <mergeCell ref="C51:C52"/>
    <mergeCell ref="D51:D52"/>
    <mergeCell ref="E51:G51"/>
    <mergeCell ref="H51:H52"/>
    <mergeCell ref="I51:I52"/>
    <mergeCell ref="J51:J52"/>
    <mergeCell ref="B47:B48"/>
    <mergeCell ref="J47:J48"/>
    <mergeCell ref="B3:B4"/>
    <mergeCell ref="C3:C4"/>
    <mergeCell ref="D3:D4"/>
    <mergeCell ref="K3:K4"/>
    <mergeCell ref="K47:K48"/>
    <mergeCell ref="K51:K52"/>
    <mergeCell ref="K55:K56"/>
    <mergeCell ref="K59:K60"/>
  </mergeCells>
  <pageMargins left="0.25" right="0.25" top="0.75" bottom="0.75" header="0.3" footer="0.3"/>
  <pageSetup paperSize="9" scale="91" orientation="landscape" r:id="rId1"/>
  <rowBreaks count="1" manualBreakCount="1">
    <brk id="50" max="11" man="1"/>
  </rowBreaks>
  <colBreaks count="1" manualBreakCount="1">
    <brk id="12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view="pageBreakPreview" zoomScaleNormal="90" zoomScaleSheetLayoutView="100" workbookViewId="0">
      <selection activeCell="D28" sqref="D28"/>
    </sheetView>
  </sheetViews>
  <sheetFormatPr defaultRowHeight="15" x14ac:dyDescent="0.25"/>
  <cols>
    <col min="1" max="1" width="1.42578125" customWidth="1"/>
    <col min="2" max="2" width="9.140625" style="4"/>
    <col min="3" max="3" width="26.140625" style="1" customWidth="1"/>
    <col min="4" max="4" width="25" style="1" customWidth="1"/>
    <col min="5" max="7" width="9.140625" style="1"/>
    <col min="8" max="8" width="29.140625" style="1" customWidth="1"/>
    <col min="9" max="9" width="28.85546875" style="1" customWidth="1"/>
    <col min="10" max="10" width="14" customWidth="1"/>
    <col min="11" max="11" width="1.140625" customWidth="1"/>
    <col min="12" max="12" width="12.42578125" customWidth="1"/>
    <col min="13" max="13" width="1.28515625" customWidth="1"/>
  </cols>
  <sheetData>
    <row r="1" spans="2:12" x14ac:dyDescent="0.25">
      <c r="B1" s="91" t="s">
        <v>186</v>
      </c>
      <c r="C1" s="91"/>
      <c r="D1" s="91"/>
      <c r="E1" s="91"/>
      <c r="F1" s="91"/>
      <c r="G1" s="91"/>
      <c r="H1" s="91"/>
      <c r="I1" s="91"/>
    </row>
    <row r="2" spans="2:12" ht="6" customHeight="1" x14ac:dyDescent="0.25"/>
    <row r="3" spans="2:12" x14ac:dyDescent="0.25">
      <c r="B3" s="90" t="s">
        <v>9</v>
      </c>
      <c r="C3" s="89" t="s">
        <v>10</v>
      </c>
      <c r="D3" s="89" t="s">
        <v>11</v>
      </c>
      <c r="E3" s="89" t="s">
        <v>12</v>
      </c>
      <c r="F3" s="89"/>
      <c r="G3" s="89"/>
      <c r="H3" s="89" t="s">
        <v>15</v>
      </c>
      <c r="I3" s="89" t="s">
        <v>16</v>
      </c>
      <c r="J3" s="89" t="s">
        <v>33</v>
      </c>
      <c r="K3" s="25"/>
      <c r="L3" s="89" t="s">
        <v>44</v>
      </c>
    </row>
    <row r="4" spans="2:12" x14ac:dyDescent="0.25">
      <c r="B4" s="90"/>
      <c r="C4" s="89"/>
      <c r="D4" s="89"/>
      <c r="E4" s="21" t="s">
        <v>13</v>
      </c>
      <c r="F4" s="22">
        <v>0.3</v>
      </c>
      <c r="G4" s="21" t="s">
        <v>14</v>
      </c>
      <c r="H4" s="89"/>
      <c r="I4" s="89"/>
      <c r="J4" s="89"/>
      <c r="K4" s="26"/>
      <c r="L4" s="89"/>
    </row>
    <row r="5" spans="2:12" x14ac:dyDescent="0.25">
      <c r="B5" s="3" t="s">
        <v>17</v>
      </c>
      <c r="C5" s="2" t="s">
        <v>40</v>
      </c>
      <c r="D5" s="2" t="s">
        <v>45</v>
      </c>
      <c r="E5" s="2">
        <v>69</v>
      </c>
      <c r="F5" s="2">
        <v>21</v>
      </c>
      <c r="G5" s="2"/>
      <c r="H5" s="2" t="s">
        <v>22</v>
      </c>
      <c r="I5" s="2" t="s">
        <v>49</v>
      </c>
      <c r="J5" s="23" t="s">
        <v>34</v>
      </c>
      <c r="L5" s="24" t="s">
        <v>107</v>
      </c>
    </row>
    <row r="6" spans="2:12" x14ac:dyDescent="0.25">
      <c r="B6" s="3" t="s">
        <v>18</v>
      </c>
      <c r="C6" s="2" t="s">
        <v>42</v>
      </c>
      <c r="D6" s="7">
        <v>41799</v>
      </c>
      <c r="E6" s="2">
        <v>19</v>
      </c>
      <c r="F6" s="2">
        <v>6</v>
      </c>
      <c r="G6" s="2"/>
      <c r="H6" s="2" t="s">
        <v>22</v>
      </c>
      <c r="I6" s="2" t="s">
        <v>50</v>
      </c>
      <c r="J6" s="6" t="s">
        <v>34</v>
      </c>
      <c r="L6" s="11" t="s">
        <v>108</v>
      </c>
    </row>
    <row r="7" spans="2:12" x14ac:dyDescent="0.25">
      <c r="B7" s="3" t="s">
        <v>19</v>
      </c>
      <c r="C7" s="2" t="s">
        <v>41</v>
      </c>
      <c r="D7" s="2" t="s">
        <v>47</v>
      </c>
      <c r="E7" s="2">
        <v>36</v>
      </c>
      <c r="F7" s="2">
        <v>11</v>
      </c>
      <c r="G7" s="2"/>
      <c r="H7" s="2" t="s">
        <v>22</v>
      </c>
      <c r="I7" s="2" t="s">
        <v>51</v>
      </c>
      <c r="J7" s="6" t="s">
        <v>34</v>
      </c>
      <c r="L7" s="11" t="s">
        <v>109</v>
      </c>
    </row>
    <row r="8" spans="2:12" x14ac:dyDescent="0.25">
      <c r="B8" s="3" t="s">
        <v>20</v>
      </c>
      <c r="C8" s="2" t="s">
        <v>39</v>
      </c>
      <c r="D8" s="2" t="s">
        <v>46</v>
      </c>
      <c r="E8" s="2">
        <v>56</v>
      </c>
      <c r="F8" s="2">
        <v>17</v>
      </c>
      <c r="G8" s="2"/>
      <c r="H8" s="2" t="s">
        <v>22</v>
      </c>
      <c r="I8" s="2" t="s">
        <v>52</v>
      </c>
      <c r="J8" s="6" t="s">
        <v>34</v>
      </c>
      <c r="L8" s="11" t="s">
        <v>106</v>
      </c>
    </row>
    <row r="9" spans="2:12" x14ac:dyDescent="0.25">
      <c r="D9" s="88" t="s">
        <v>43</v>
      </c>
      <c r="E9" s="88"/>
      <c r="F9" s="2">
        <f>SUM(F5:F8)</f>
        <v>55</v>
      </c>
    </row>
    <row r="10" spans="2:12" ht="5.25" customHeight="1" x14ac:dyDescent="0.25"/>
    <row r="11" spans="2:12" x14ac:dyDescent="0.25">
      <c r="B11" s="90" t="s">
        <v>9</v>
      </c>
      <c r="C11" s="89" t="s">
        <v>10</v>
      </c>
      <c r="D11" s="89" t="s">
        <v>11</v>
      </c>
      <c r="E11" s="89" t="s">
        <v>12</v>
      </c>
      <c r="F11" s="89"/>
      <c r="G11" s="89"/>
      <c r="H11" s="89" t="s">
        <v>15</v>
      </c>
      <c r="I11" s="89" t="s">
        <v>16</v>
      </c>
      <c r="J11" s="89" t="s">
        <v>33</v>
      </c>
      <c r="K11" s="20"/>
      <c r="L11" s="89" t="s">
        <v>44</v>
      </c>
    </row>
    <row r="12" spans="2:12" x14ac:dyDescent="0.25">
      <c r="B12" s="90"/>
      <c r="C12" s="89"/>
      <c r="D12" s="89"/>
      <c r="E12" s="21" t="s">
        <v>13</v>
      </c>
      <c r="F12" s="22">
        <v>0.3</v>
      </c>
      <c r="G12" s="21" t="s">
        <v>14</v>
      </c>
      <c r="H12" s="89"/>
      <c r="I12" s="89"/>
      <c r="J12" s="89"/>
      <c r="K12" s="20"/>
      <c r="L12" s="89"/>
    </row>
    <row r="13" spans="2:12" x14ac:dyDescent="0.25">
      <c r="B13" s="3" t="s">
        <v>17</v>
      </c>
      <c r="C13" s="2" t="s">
        <v>54</v>
      </c>
      <c r="D13" s="7" t="s">
        <v>101</v>
      </c>
      <c r="E13" s="2">
        <v>44</v>
      </c>
      <c r="F13" s="2">
        <v>14</v>
      </c>
      <c r="G13" s="2"/>
      <c r="H13" s="2" t="s">
        <v>36</v>
      </c>
      <c r="I13" s="2" t="s">
        <v>52</v>
      </c>
      <c r="J13" s="6" t="s">
        <v>36</v>
      </c>
      <c r="L13" s="11" t="s">
        <v>102</v>
      </c>
    </row>
    <row r="14" spans="2:12" x14ac:dyDescent="0.25">
      <c r="D14" s="88" t="s">
        <v>43</v>
      </c>
      <c r="E14" s="88"/>
      <c r="F14" s="2">
        <v>14</v>
      </c>
    </row>
    <row r="15" spans="2:12" ht="3.75" customHeight="1" x14ac:dyDescent="0.25"/>
    <row r="16" spans="2:12" x14ac:dyDescent="0.25">
      <c r="B16" s="90" t="s">
        <v>9</v>
      </c>
      <c r="C16" s="89" t="s">
        <v>10</v>
      </c>
      <c r="D16" s="89" t="s">
        <v>11</v>
      </c>
      <c r="E16" s="89" t="s">
        <v>12</v>
      </c>
      <c r="F16" s="89"/>
      <c r="G16" s="89"/>
      <c r="H16" s="89" t="s">
        <v>15</v>
      </c>
      <c r="I16" s="89" t="s">
        <v>16</v>
      </c>
      <c r="J16" s="89" t="s">
        <v>33</v>
      </c>
      <c r="K16" s="25"/>
      <c r="L16" s="89" t="s">
        <v>44</v>
      </c>
    </row>
    <row r="17" spans="2:12" x14ac:dyDescent="0.25">
      <c r="B17" s="90"/>
      <c r="C17" s="89"/>
      <c r="D17" s="89"/>
      <c r="E17" s="21" t="s">
        <v>13</v>
      </c>
      <c r="F17" s="22">
        <v>0.3</v>
      </c>
      <c r="G17" s="21" t="s">
        <v>14</v>
      </c>
      <c r="H17" s="89"/>
      <c r="I17" s="89"/>
      <c r="J17" s="89"/>
      <c r="K17" s="26"/>
      <c r="L17" s="89"/>
    </row>
    <row r="18" spans="2:12" x14ac:dyDescent="0.25">
      <c r="B18" s="3" t="s">
        <v>17</v>
      </c>
      <c r="C18" s="2" t="s">
        <v>48</v>
      </c>
      <c r="D18" s="7" t="s">
        <v>104</v>
      </c>
      <c r="E18" s="2">
        <v>22</v>
      </c>
      <c r="F18" s="2">
        <v>7</v>
      </c>
      <c r="G18" s="2"/>
      <c r="H18" s="2" t="s">
        <v>37</v>
      </c>
      <c r="I18" s="2" t="s">
        <v>52</v>
      </c>
      <c r="J18" s="23" t="s">
        <v>37</v>
      </c>
      <c r="L18" s="24" t="s">
        <v>103</v>
      </c>
    </row>
    <row r="19" spans="2:12" x14ac:dyDescent="0.25">
      <c r="D19" s="88" t="s">
        <v>43</v>
      </c>
      <c r="E19" s="88"/>
      <c r="F19" s="2">
        <v>7</v>
      </c>
    </row>
    <row r="20" spans="2:12" ht="4.5" customHeight="1" x14ac:dyDescent="0.25"/>
    <row r="21" spans="2:12" x14ac:dyDescent="0.25">
      <c r="B21" s="90" t="s">
        <v>9</v>
      </c>
      <c r="C21" s="89" t="s">
        <v>10</v>
      </c>
      <c r="D21" s="89" t="s">
        <v>11</v>
      </c>
      <c r="E21" s="89" t="s">
        <v>12</v>
      </c>
      <c r="F21" s="89"/>
      <c r="G21" s="89"/>
      <c r="H21" s="89" t="s">
        <v>15</v>
      </c>
      <c r="I21" s="89" t="s">
        <v>16</v>
      </c>
      <c r="J21" s="89" t="s">
        <v>33</v>
      </c>
      <c r="K21" s="25"/>
      <c r="L21" s="89" t="s">
        <v>44</v>
      </c>
    </row>
    <row r="22" spans="2:12" x14ac:dyDescent="0.25">
      <c r="B22" s="90"/>
      <c r="C22" s="89"/>
      <c r="D22" s="89"/>
      <c r="E22" s="21" t="s">
        <v>13</v>
      </c>
      <c r="F22" s="22">
        <v>0.3</v>
      </c>
      <c r="G22" s="21" t="s">
        <v>14</v>
      </c>
      <c r="H22" s="89"/>
      <c r="I22" s="89"/>
      <c r="J22" s="89"/>
      <c r="K22" s="26"/>
      <c r="L22" s="89"/>
    </row>
    <row r="23" spans="2:12" x14ac:dyDescent="0.25">
      <c r="B23" s="3" t="s">
        <v>17</v>
      </c>
      <c r="C23" s="2" t="s">
        <v>53</v>
      </c>
      <c r="D23" s="7" t="s">
        <v>187</v>
      </c>
      <c r="E23" s="2">
        <v>20</v>
      </c>
      <c r="F23" s="2">
        <v>6</v>
      </c>
      <c r="G23" s="2"/>
      <c r="H23" s="2" t="s">
        <v>35</v>
      </c>
      <c r="I23" s="2" t="s">
        <v>52</v>
      </c>
      <c r="J23" s="23" t="s">
        <v>99</v>
      </c>
      <c r="L23" s="24" t="s">
        <v>105</v>
      </c>
    </row>
    <row r="24" spans="2:12" x14ac:dyDescent="0.25">
      <c r="D24" s="88" t="s">
        <v>43</v>
      </c>
      <c r="E24" s="88"/>
      <c r="F24" s="2">
        <v>6</v>
      </c>
    </row>
    <row r="25" spans="2:12" ht="6.75" customHeight="1" thickBot="1" x14ac:dyDescent="0.3"/>
    <row r="26" spans="2:12" ht="15.75" thickBot="1" x14ac:dyDescent="0.3">
      <c r="C26" s="81" t="s">
        <v>202</v>
      </c>
      <c r="D26" s="82"/>
      <c r="E26" s="82"/>
      <c r="F26" s="36">
        <f>F24+F19+F14+F9</f>
        <v>82</v>
      </c>
      <c r="G26" s="82" t="s">
        <v>203</v>
      </c>
      <c r="H26" s="87"/>
    </row>
  </sheetData>
  <mergeCells count="39">
    <mergeCell ref="H11:H12"/>
    <mergeCell ref="B3:B4"/>
    <mergeCell ref="C3:C4"/>
    <mergeCell ref="D3:D4"/>
    <mergeCell ref="B1:I1"/>
    <mergeCell ref="H3:H4"/>
    <mergeCell ref="I3:I4"/>
    <mergeCell ref="I16:I17"/>
    <mergeCell ref="E3:G3"/>
    <mergeCell ref="B21:B22"/>
    <mergeCell ref="C21:C22"/>
    <mergeCell ref="D21:D22"/>
    <mergeCell ref="E21:G21"/>
    <mergeCell ref="H21:H22"/>
    <mergeCell ref="B16:B17"/>
    <mergeCell ref="C16:C17"/>
    <mergeCell ref="D16:D17"/>
    <mergeCell ref="E16:G16"/>
    <mergeCell ref="H16:H17"/>
    <mergeCell ref="B11:B12"/>
    <mergeCell ref="C11:C12"/>
    <mergeCell ref="D11:D12"/>
    <mergeCell ref="E11:G11"/>
    <mergeCell ref="C26:E26"/>
    <mergeCell ref="G26:H26"/>
    <mergeCell ref="D24:E24"/>
    <mergeCell ref="D9:E9"/>
    <mergeCell ref="L3:L4"/>
    <mergeCell ref="L11:L12"/>
    <mergeCell ref="L16:L17"/>
    <mergeCell ref="L21:L22"/>
    <mergeCell ref="D14:E14"/>
    <mergeCell ref="D19:E19"/>
    <mergeCell ref="I21:I22"/>
    <mergeCell ref="J3:J4"/>
    <mergeCell ref="J11:J12"/>
    <mergeCell ref="J16:J17"/>
    <mergeCell ref="J21:J22"/>
    <mergeCell ref="I11:I12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view="pageBreakPreview" topLeftCell="A27" zoomScale="60" zoomScaleNormal="90" workbookViewId="0">
      <selection activeCell="N56" sqref="N56"/>
    </sheetView>
  </sheetViews>
  <sheetFormatPr defaultRowHeight="21.75" customHeight="1" x14ac:dyDescent="0.25"/>
  <cols>
    <col min="1" max="1" width="1.140625" style="13" customWidth="1"/>
    <col min="2" max="2" width="2.85546875" style="13" customWidth="1"/>
    <col min="3" max="3" width="4.5703125" style="53" customWidth="1"/>
    <col min="4" max="4" width="13.28515625" style="13" customWidth="1"/>
    <col min="5" max="5" width="55.85546875" style="13" customWidth="1"/>
    <col min="6" max="6" width="9.140625" style="13"/>
    <col min="7" max="7" width="7.42578125" style="13" customWidth="1"/>
    <col min="8" max="8" width="7.28515625" style="13" customWidth="1"/>
    <col min="9" max="9" width="39.5703125" style="13" customWidth="1"/>
    <col min="10" max="10" width="37" style="13" customWidth="1"/>
    <col min="11" max="11" width="14.28515625" style="13" customWidth="1"/>
    <col min="12" max="12" width="12.42578125" style="13" customWidth="1"/>
    <col min="13" max="13" width="0.85546875" style="13" customWidth="1"/>
    <col min="14" max="16384" width="9.140625" style="13"/>
  </cols>
  <sheetData>
    <row r="1" spans="1:12" ht="21.75" customHeight="1" thickBot="1" x14ac:dyDescent="0.3">
      <c r="A1" s="12"/>
      <c r="B1" s="116" t="s">
        <v>186</v>
      </c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ht="21.7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1.75" customHeight="1" thickBot="1" x14ac:dyDescent="0.3">
      <c r="A3" s="12"/>
      <c r="B3" s="104" t="s">
        <v>9</v>
      </c>
      <c r="C3" s="108"/>
      <c r="D3" s="101" t="s">
        <v>10</v>
      </c>
      <c r="E3" s="101" t="s">
        <v>11</v>
      </c>
      <c r="F3" s="98" t="s">
        <v>12</v>
      </c>
      <c r="G3" s="99"/>
      <c r="H3" s="100"/>
      <c r="I3" s="108" t="s">
        <v>15</v>
      </c>
      <c r="J3" s="101" t="s">
        <v>16</v>
      </c>
      <c r="K3" s="101" t="s">
        <v>33</v>
      </c>
      <c r="L3" s="101" t="s">
        <v>44</v>
      </c>
    </row>
    <row r="4" spans="1:12" ht="21.75" customHeight="1" thickBot="1" x14ac:dyDescent="0.3">
      <c r="A4" s="12"/>
      <c r="B4" s="106"/>
      <c r="C4" s="110"/>
      <c r="D4" s="103"/>
      <c r="E4" s="103"/>
      <c r="F4" s="55" t="s">
        <v>13</v>
      </c>
      <c r="G4" s="56">
        <v>0.3</v>
      </c>
      <c r="H4" s="57" t="s">
        <v>14</v>
      </c>
      <c r="I4" s="109"/>
      <c r="J4" s="103"/>
      <c r="K4" s="103"/>
      <c r="L4" s="103"/>
    </row>
    <row r="5" spans="1:12" ht="21.75" customHeight="1" thickBot="1" x14ac:dyDescent="0.3">
      <c r="A5" s="12"/>
      <c r="B5" s="114" t="s">
        <v>86</v>
      </c>
      <c r="C5" s="58">
        <v>1</v>
      </c>
      <c r="D5" s="58" t="s">
        <v>55</v>
      </c>
      <c r="E5" s="58" t="s">
        <v>279</v>
      </c>
      <c r="F5" s="58">
        <v>129</v>
      </c>
      <c r="G5" s="59">
        <v>39</v>
      </c>
      <c r="H5" s="59">
        <v>12</v>
      </c>
      <c r="I5" s="58" t="s">
        <v>27</v>
      </c>
      <c r="J5" s="58" t="s">
        <v>61</v>
      </c>
      <c r="K5" s="58" t="s">
        <v>34</v>
      </c>
      <c r="L5" s="58">
        <v>7</v>
      </c>
    </row>
    <row r="6" spans="1:12" ht="21.75" customHeight="1" thickBot="1" x14ac:dyDescent="0.3">
      <c r="A6" s="12"/>
      <c r="B6" s="114"/>
      <c r="C6" s="60">
        <v>2</v>
      </c>
      <c r="D6" s="60" t="s">
        <v>56</v>
      </c>
      <c r="E6" s="60" t="s">
        <v>280</v>
      </c>
      <c r="F6" s="60">
        <v>173</v>
      </c>
      <c r="G6" s="60">
        <v>52</v>
      </c>
      <c r="H6" s="60">
        <v>17</v>
      </c>
      <c r="I6" s="60" t="s">
        <v>57</v>
      </c>
      <c r="J6" s="60" t="s">
        <v>62</v>
      </c>
      <c r="K6" s="60" t="s">
        <v>34</v>
      </c>
      <c r="L6" s="60">
        <v>9</v>
      </c>
    </row>
    <row r="7" spans="1:12" ht="21.75" customHeight="1" thickBot="1" x14ac:dyDescent="0.3">
      <c r="A7" s="12"/>
      <c r="B7" s="114"/>
      <c r="C7" s="58">
        <v>3</v>
      </c>
      <c r="D7" s="58" t="s">
        <v>58</v>
      </c>
      <c r="E7" s="58" t="s">
        <v>281</v>
      </c>
      <c r="F7" s="58">
        <v>132</v>
      </c>
      <c r="G7" s="58">
        <v>40</v>
      </c>
      <c r="H7" s="58">
        <v>4</v>
      </c>
      <c r="I7" s="58" t="s">
        <v>28</v>
      </c>
      <c r="J7" s="58" t="s">
        <v>63</v>
      </c>
      <c r="K7" s="58" t="s">
        <v>34</v>
      </c>
      <c r="L7" s="58">
        <v>7</v>
      </c>
    </row>
    <row r="8" spans="1:12" ht="21.75" customHeight="1" thickBot="1" x14ac:dyDescent="0.3">
      <c r="A8" s="12"/>
      <c r="B8" s="114"/>
      <c r="C8" s="60">
        <v>4</v>
      </c>
      <c r="D8" s="60" t="s">
        <v>29</v>
      </c>
      <c r="E8" s="60" t="s">
        <v>282</v>
      </c>
      <c r="F8" s="60">
        <v>50</v>
      </c>
      <c r="G8" s="60">
        <v>15</v>
      </c>
      <c r="H8" s="60">
        <v>5</v>
      </c>
      <c r="I8" s="60" t="s">
        <v>29</v>
      </c>
      <c r="J8" s="60" t="s">
        <v>64</v>
      </c>
      <c r="K8" s="60" t="s">
        <v>34</v>
      </c>
      <c r="L8" s="60">
        <v>3</v>
      </c>
    </row>
    <row r="9" spans="1:12" ht="21.75" customHeight="1" thickBot="1" x14ac:dyDescent="0.3">
      <c r="A9" s="12"/>
      <c r="B9" s="114"/>
      <c r="C9" s="58">
        <v>5</v>
      </c>
      <c r="D9" s="58" t="s">
        <v>30</v>
      </c>
      <c r="E9" s="58" t="s">
        <v>283</v>
      </c>
      <c r="F9" s="58">
        <v>483</v>
      </c>
      <c r="G9" s="58">
        <v>145</v>
      </c>
      <c r="H9" s="58">
        <v>48</v>
      </c>
      <c r="I9" s="58" t="s">
        <v>59</v>
      </c>
      <c r="J9" s="58" t="s">
        <v>65</v>
      </c>
      <c r="K9" s="58" t="s">
        <v>34</v>
      </c>
      <c r="L9" s="58">
        <v>25</v>
      </c>
    </row>
    <row r="10" spans="1:12" ht="21.75" customHeight="1" thickBot="1" x14ac:dyDescent="0.3">
      <c r="A10" s="12"/>
      <c r="B10" s="114"/>
      <c r="C10" s="58">
        <v>6</v>
      </c>
      <c r="D10" s="58" t="s">
        <v>60</v>
      </c>
      <c r="E10" s="58" t="s">
        <v>284</v>
      </c>
      <c r="F10" s="58">
        <v>116</v>
      </c>
      <c r="G10" s="58">
        <v>35</v>
      </c>
      <c r="H10" s="58">
        <v>0</v>
      </c>
      <c r="I10" s="58" t="s">
        <v>285</v>
      </c>
      <c r="J10" s="58" t="s">
        <v>66</v>
      </c>
      <c r="K10" s="58" t="s">
        <v>34</v>
      </c>
      <c r="L10" s="58">
        <v>6</v>
      </c>
    </row>
    <row r="11" spans="1:12" ht="21.75" customHeight="1" thickBot="1" x14ac:dyDescent="0.3">
      <c r="A11" s="12"/>
      <c r="B11" s="115"/>
      <c r="C11" s="58">
        <v>7</v>
      </c>
      <c r="D11" s="58" t="s">
        <v>32</v>
      </c>
      <c r="E11" s="58" t="s">
        <v>286</v>
      </c>
      <c r="F11" s="58">
        <v>26</v>
      </c>
      <c r="G11" s="58">
        <v>8</v>
      </c>
      <c r="H11" s="58">
        <v>2</v>
      </c>
      <c r="I11" s="58" t="s">
        <v>32</v>
      </c>
      <c r="J11" s="58" t="s">
        <v>67</v>
      </c>
      <c r="K11" s="58" t="s">
        <v>34</v>
      </c>
      <c r="L11" s="58">
        <v>2</v>
      </c>
    </row>
    <row r="12" spans="1:12" ht="21.75" customHeight="1" thickBot="1" x14ac:dyDescent="0.3">
      <c r="A12" s="12"/>
      <c r="B12" s="113" t="s">
        <v>87</v>
      </c>
      <c r="C12" s="58">
        <v>1</v>
      </c>
      <c r="D12" s="58" t="s">
        <v>68</v>
      </c>
      <c r="E12" s="58" t="s">
        <v>275</v>
      </c>
      <c r="F12" s="58">
        <v>85</v>
      </c>
      <c r="G12" s="58">
        <v>26</v>
      </c>
      <c r="H12" s="58">
        <v>8</v>
      </c>
      <c r="I12" s="58" t="s">
        <v>69</v>
      </c>
      <c r="J12" s="58" t="s">
        <v>77</v>
      </c>
      <c r="K12" s="58" t="s">
        <v>34</v>
      </c>
      <c r="L12" s="61">
        <v>5</v>
      </c>
    </row>
    <row r="13" spans="1:12" ht="21.75" customHeight="1" thickBot="1" x14ac:dyDescent="0.3">
      <c r="A13" s="12"/>
      <c r="B13" s="114"/>
      <c r="C13" s="58">
        <v>2</v>
      </c>
      <c r="D13" s="58" t="s">
        <v>70</v>
      </c>
      <c r="E13" s="58" t="s">
        <v>276</v>
      </c>
      <c r="F13" s="58">
        <v>126</v>
      </c>
      <c r="G13" s="58">
        <v>38</v>
      </c>
      <c r="H13" s="58">
        <v>12</v>
      </c>
      <c r="I13" s="58" t="s">
        <v>287</v>
      </c>
      <c r="J13" s="58" t="s">
        <v>78</v>
      </c>
      <c r="K13" s="58" t="s">
        <v>34</v>
      </c>
      <c r="L13" s="61">
        <v>7</v>
      </c>
    </row>
    <row r="14" spans="1:12" ht="21.75" customHeight="1" thickBot="1" x14ac:dyDescent="0.3">
      <c r="A14" s="12"/>
      <c r="B14" s="114"/>
      <c r="C14" s="58">
        <v>3</v>
      </c>
      <c r="D14" s="58" t="s">
        <v>71</v>
      </c>
      <c r="E14" s="58" t="s">
        <v>277</v>
      </c>
      <c r="F14" s="58">
        <v>76</v>
      </c>
      <c r="G14" s="58">
        <v>23</v>
      </c>
      <c r="H14" s="58">
        <v>7</v>
      </c>
      <c r="I14" s="58" t="s">
        <v>288</v>
      </c>
      <c r="J14" s="58" t="s">
        <v>79</v>
      </c>
      <c r="K14" s="58" t="s">
        <v>34</v>
      </c>
      <c r="L14" s="61">
        <v>4</v>
      </c>
    </row>
    <row r="15" spans="1:12" ht="21.75" customHeight="1" thickBot="1" x14ac:dyDescent="0.3">
      <c r="A15" s="12"/>
      <c r="B15" s="114"/>
      <c r="C15" s="58">
        <v>4</v>
      </c>
      <c r="D15" s="58" t="s">
        <v>72</v>
      </c>
      <c r="E15" s="58" t="s">
        <v>278</v>
      </c>
      <c r="F15" s="58">
        <v>231</v>
      </c>
      <c r="G15" s="58">
        <v>70</v>
      </c>
      <c r="H15" s="58">
        <v>23</v>
      </c>
      <c r="I15" s="58" t="s">
        <v>306</v>
      </c>
      <c r="J15" s="58" t="s">
        <v>80</v>
      </c>
      <c r="K15" s="58" t="s">
        <v>34</v>
      </c>
      <c r="L15" s="61">
        <v>12</v>
      </c>
    </row>
    <row r="16" spans="1:12" ht="21.75" customHeight="1" thickBot="1" x14ac:dyDescent="0.3">
      <c r="A16" s="12"/>
      <c r="B16" s="114"/>
      <c r="C16" s="58">
        <v>5</v>
      </c>
      <c r="D16" s="58" t="s">
        <v>73</v>
      </c>
      <c r="E16" s="62" t="s">
        <v>206</v>
      </c>
      <c r="F16" s="63">
        <v>100</v>
      </c>
      <c r="G16" s="58">
        <v>30</v>
      </c>
      <c r="H16" s="58">
        <v>10</v>
      </c>
      <c r="I16" s="58" t="s">
        <v>289</v>
      </c>
      <c r="J16" s="58" t="s">
        <v>81</v>
      </c>
      <c r="K16" s="58" t="s">
        <v>34</v>
      </c>
      <c r="L16" s="61">
        <v>5</v>
      </c>
    </row>
    <row r="17" spans="1:12" ht="21.75" customHeight="1" thickBot="1" x14ac:dyDescent="0.3">
      <c r="A17" s="12"/>
      <c r="B17" s="114"/>
      <c r="C17" s="58">
        <v>6</v>
      </c>
      <c r="D17" s="58" t="s">
        <v>74</v>
      </c>
      <c r="E17" s="64" t="s">
        <v>207</v>
      </c>
      <c r="F17" s="58">
        <v>186</v>
      </c>
      <c r="G17" s="58">
        <v>56</v>
      </c>
      <c r="H17" s="58">
        <v>18</v>
      </c>
      <c r="I17" s="58" t="s">
        <v>288</v>
      </c>
      <c r="J17" s="58" t="s">
        <v>82</v>
      </c>
      <c r="K17" s="58" t="s">
        <v>34</v>
      </c>
      <c r="L17" s="61">
        <v>10</v>
      </c>
    </row>
    <row r="18" spans="1:12" ht="21.75" customHeight="1" thickBot="1" x14ac:dyDescent="0.3">
      <c r="A18" s="12"/>
      <c r="B18" s="114"/>
      <c r="C18" s="58">
        <v>7</v>
      </c>
      <c r="D18" s="58" t="s">
        <v>75</v>
      </c>
      <c r="E18" s="65" t="s">
        <v>208</v>
      </c>
      <c r="F18" s="65">
        <v>71</v>
      </c>
      <c r="G18" s="65">
        <v>22</v>
      </c>
      <c r="H18" s="65">
        <v>7</v>
      </c>
      <c r="I18" s="65" t="s">
        <v>288</v>
      </c>
      <c r="J18" s="65" t="s">
        <v>83</v>
      </c>
      <c r="K18" s="65" t="s">
        <v>34</v>
      </c>
      <c r="L18" s="66">
        <v>4</v>
      </c>
    </row>
    <row r="19" spans="1:12" ht="21.75" customHeight="1" thickBot="1" x14ac:dyDescent="0.3">
      <c r="A19" s="12"/>
      <c r="B19" s="114"/>
      <c r="C19" s="58">
        <v>8</v>
      </c>
      <c r="D19" s="58" t="s">
        <v>76</v>
      </c>
      <c r="E19" s="65" t="s">
        <v>209</v>
      </c>
      <c r="F19" s="65">
        <v>70</v>
      </c>
      <c r="G19" s="65">
        <v>21</v>
      </c>
      <c r="H19" s="65">
        <v>7</v>
      </c>
      <c r="I19" s="65" t="s">
        <v>76</v>
      </c>
      <c r="J19" s="65" t="s">
        <v>84</v>
      </c>
      <c r="K19" s="65" t="s">
        <v>34</v>
      </c>
      <c r="L19" s="66">
        <v>4</v>
      </c>
    </row>
    <row r="20" spans="1:12" ht="21.75" customHeight="1" thickBot="1" x14ac:dyDescent="0.3">
      <c r="A20" s="12"/>
      <c r="B20" s="115"/>
      <c r="C20" s="58">
        <v>9</v>
      </c>
      <c r="D20" s="58" t="s">
        <v>31</v>
      </c>
      <c r="E20" s="65" t="s">
        <v>210</v>
      </c>
      <c r="F20" s="65">
        <v>181</v>
      </c>
      <c r="G20" s="65">
        <v>55</v>
      </c>
      <c r="H20" s="65">
        <v>18</v>
      </c>
      <c r="I20" s="65" t="s">
        <v>31</v>
      </c>
      <c r="J20" s="65" t="s">
        <v>85</v>
      </c>
      <c r="K20" s="65" t="s">
        <v>34</v>
      </c>
      <c r="L20" s="66">
        <v>10</v>
      </c>
    </row>
    <row r="21" spans="1:12" ht="21.75" customHeight="1" thickBo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21.75" customHeight="1" thickBot="1" x14ac:dyDescent="0.3">
      <c r="A22" s="12"/>
      <c r="B22" s="104" t="s">
        <v>9</v>
      </c>
      <c r="C22" s="108"/>
      <c r="D22" s="101" t="s">
        <v>10</v>
      </c>
      <c r="E22" s="101" t="s">
        <v>11</v>
      </c>
      <c r="F22" s="98" t="s">
        <v>12</v>
      </c>
      <c r="G22" s="99"/>
      <c r="H22" s="100"/>
      <c r="I22" s="108" t="s">
        <v>15</v>
      </c>
      <c r="J22" s="101" t="s">
        <v>16</v>
      </c>
      <c r="K22" s="101" t="s">
        <v>33</v>
      </c>
      <c r="L22" s="101" t="s">
        <v>44</v>
      </c>
    </row>
    <row r="23" spans="1:12" ht="21.75" customHeight="1" thickBot="1" x14ac:dyDescent="0.3">
      <c r="A23" s="12"/>
      <c r="B23" s="119"/>
      <c r="C23" s="120"/>
      <c r="D23" s="103"/>
      <c r="E23" s="103"/>
      <c r="F23" s="55" t="s">
        <v>13</v>
      </c>
      <c r="G23" s="56">
        <v>0.3</v>
      </c>
      <c r="H23" s="57" t="s">
        <v>14</v>
      </c>
      <c r="I23" s="109"/>
      <c r="J23" s="103"/>
      <c r="K23" s="103"/>
      <c r="L23" s="103"/>
    </row>
    <row r="24" spans="1:12" ht="21.75" customHeight="1" thickBot="1" x14ac:dyDescent="0.3">
      <c r="A24" s="12"/>
      <c r="B24" s="111" t="s">
        <v>88</v>
      </c>
      <c r="C24" s="65">
        <v>1</v>
      </c>
      <c r="D24" s="65" t="s">
        <v>55</v>
      </c>
      <c r="E24" s="65" t="s">
        <v>91</v>
      </c>
      <c r="F24" s="65">
        <v>129</v>
      </c>
      <c r="G24" s="67">
        <v>39</v>
      </c>
      <c r="H24" s="67">
        <v>12</v>
      </c>
      <c r="I24" s="65" t="s">
        <v>27</v>
      </c>
      <c r="J24" s="65" t="s">
        <v>61</v>
      </c>
      <c r="K24" s="65" t="s">
        <v>34</v>
      </c>
      <c r="L24" s="65"/>
    </row>
    <row r="25" spans="1:12" ht="21.75" customHeight="1" thickBot="1" x14ac:dyDescent="0.3">
      <c r="A25" s="12"/>
      <c r="B25" s="111"/>
      <c r="C25" s="65">
        <v>2</v>
      </c>
      <c r="D25" s="65" t="s">
        <v>56</v>
      </c>
      <c r="E25" s="65" t="s">
        <v>92</v>
      </c>
      <c r="F25" s="65">
        <v>173</v>
      </c>
      <c r="G25" s="65">
        <v>52</v>
      </c>
      <c r="H25" s="65">
        <v>17</v>
      </c>
      <c r="I25" s="65" t="s">
        <v>57</v>
      </c>
      <c r="J25" s="65" t="s">
        <v>62</v>
      </c>
      <c r="K25" s="65" t="s">
        <v>34</v>
      </c>
      <c r="L25" s="65"/>
    </row>
    <row r="26" spans="1:12" ht="21.75" customHeight="1" thickBot="1" x14ac:dyDescent="0.3">
      <c r="A26" s="12"/>
      <c r="B26" s="111"/>
      <c r="C26" s="65">
        <v>3</v>
      </c>
      <c r="D26" s="65" t="s">
        <v>58</v>
      </c>
      <c r="E26" s="65" t="s">
        <v>93</v>
      </c>
      <c r="F26" s="65">
        <v>132</v>
      </c>
      <c r="G26" s="65">
        <v>40</v>
      </c>
      <c r="H26" s="65">
        <v>4</v>
      </c>
      <c r="I26" s="65" t="s">
        <v>28</v>
      </c>
      <c r="J26" s="65" t="s">
        <v>63</v>
      </c>
      <c r="K26" s="65" t="s">
        <v>34</v>
      </c>
      <c r="L26" s="65"/>
    </row>
    <row r="27" spans="1:12" ht="21.75" customHeight="1" thickBot="1" x14ac:dyDescent="0.3">
      <c r="A27" s="12"/>
      <c r="B27" s="111"/>
      <c r="C27" s="65">
        <v>4</v>
      </c>
      <c r="D27" s="65" t="s">
        <v>29</v>
      </c>
      <c r="E27" s="65" t="s">
        <v>94</v>
      </c>
      <c r="F27" s="65">
        <v>50</v>
      </c>
      <c r="G27" s="65">
        <v>15</v>
      </c>
      <c r="H27" s="65">
        <v>5</v>
      </c>
      <c r="I27" s="65" t="s">
        <v>29</v>
      </c>
      <c r="J27" s="65" t="s">
        <v>64</v>
      </c>
      <c r="K27" s="65" t="s">
        <v>34</v>
      </c>
      <c r="L27" s="65"/>
    </row>
    <row r="28" spans="1:12" ht="21.75" customHeight="1" thickBot="1" x14ac:dyDescent="0.3">
      <c r="A28" s="12"/>
      <c r="B28" s="111"/>
      <c r="C28" s="65">
        <v>5</v>
      </c>
      <c r="D28" s="65" t="s">
        <v>30</v>
      </c>
      <c r="E28" s="65" t="s">
        <v>95</v>
      </c>
      <c r="F28" s="65">
        <v>483</v>
      </c>
      <c r="G28" s="65">
        <v>145</v>
      </c>
      <c r="H28" s="65">
        <v>48</v>
      </c>
      <c r="I28" s="65" t="s">
        <v>59</v>
      </c>
      <c r="J28" s="65" t="s">
        <v>65</v>
      </c>
      <c r="K28" s="65" t="s">
        <v>34</v>
      </c>
      <c r="L28" s="65"/>
    </row>
    <row r="29" spans="1:12" ht="21.75" customHeight="1" thickBot="1" x14ac:dyDescent="0.3">
      <c r="A29" s="12"/>
      <c r="B29" s="111"/>
      <c r="C29" s="65">
        <v>6</v>
      </c>
      <c r="D29" s="65" t="s">
        <v>60</v>
      </c>
      <c r="E29" s="65" t="s">
        <v>96</v>
      </c>
      <c r="F29" s="65">
        <v>116</v>
      </c>
      <c r="G29" s="65">
        <v>35</v>
      </c>
      <c r="H29" s="65">
        <v>0</v>
      </c>
      <c r="I29" s="65" t="s">
        <v>285</v>
      </c>
      <c r="J29" s="65" t="s">
        <v>66</v>
      </c>
      <c r="K29" s="65" t="s">
        <v>34</v>
      </c>
      <c r="L29" s="65"/>
    </row>
    <row r="30" spans="1:12" ht="21.75" customHeight="1" thickBot="1" x14ac:dyDescent="0.3">
      <c r="A30" s="12"/>
      <c r="B30" s="112"/>
      <c r="C30" s="65">
        <v>7</v>
      </c>
      <c r="D30" s="65" t="s">
        <v>32</v>
      </c>
      <c r="E30" s="65" t="s">
        <v>97</v>
      </c>
      <c r="F30" s="65">
        <v>26</v>
      </c>
      <c r="G30" s="65">
        <v>8</v>
      </c>
      <c r="H30" s="65">
        <v>2</v>
      </c>
      <c r="I30" s="65" t="s">
        <v>32</v>
      </c>
      <c r="J30" s="65" t="s">
        <v>67</v>
      </c>
      <c r="K30" s="65" t="s">
        <v>34</v>
      </c>
      <c r="L30" s="65"/>
    </row>
    <row r="31" spans="1:12" ht="21.75" customHeight="1" thickBot="1" x14ac:dyDescent="0.3">
      <c r="A31" s="12"/>
      <c r="B31" s="121" t="s">
        <v>90</v>
      </c>
      <c r="C31" s="65">
        <v>1</v>
      </c>
      <c r="D31" s="65" t="s">
        <v>68</v>
      </c>
      <c r="E31" s="65" t="s">
        <v>290</v>
      </c>
      <c r="F31" s="65">
        <v>85</v>
      </c>
      <c r="G31" s="65">
        <v>26</v>
      </c>
      <c r="H31" s="65">
        <v>8</v>
      </c>
      <c r="I31" s="65" t="s">
        <v>69</v>
      </c>
      <c r="J31" s="65" t="s">
        <v>77</v>
      </c>
      <c r="K31" s="65" t="s">
        <v>34</v>
      </c>
      <c r="L31" s="65"/>
    </row>
    <row r="32" spans="1:12" ht="21.75" customHeight="1" thickBot="1" x14ac:dyDescent="0.3">
      <c r="A32" s="12"/>
      <c r="B32" s="111"/>
      <c r="C32" s="65">
        <v>2</v>
      </c>
      <c r="D32" s="65" t="s">
        <v>70</v>
      </c>
      <c r="E32" s="65" t="s">
        <v>291</v>
      </c>
      <c r="F32" s="65">
        <v>126</v>
      </c>
      <c r="G32" s="65">
        <v>38</v>
      </c>
      <c r="H32" s="65">
        <v>12</v>
      </c>
      <c r="I32" s="65" t="s">
        <v>287</v>
      </c>
      <c r="J32" s="65" t="s">
        <v>78</v>
      </c>
      <c r="K32" s="65" t="s">
        <v>34</v>
      </c>
      <c r="L32" s="65"/>
    </row>
    <row r="33" spans="1:12" ht="21.75" customHeight="1" thickBot="1" x14ac:dyDescent="0.3">
      <c r="A33" s="12"/>
      <c r="B33" s="111"/>
      <c r="C33" s="65">
        <v>3</v>
      </c>
      <c r="D33" s="65" t="s">
        <v>71</v>
      </c>
      <c r="E33" s="65" t="s">
        <v>292</v>
      </c>
      <c r="F33" s="65">
        <v>76</v>
      </c>
      <c r="G33" s="65">
        <v>23</v>
      </c>
      <c r="H33" s="65">
        <v>7</v>
      </c>
      <c r="I33" s="65" t="s">
        <v>288</v>
      </c>
      <c r="J33" s="65" t="s">
        <v>79</v>
      </c>
      <c r="K33" s="65" t="s">
        <v>34</v>
      </c>
      <c r="L33" s="65"/>
    </row>
    <row r="34" spans="1:12" ht="21.75" customHeight="1" thickBot="1" x14ac:dyDescent="0.3">
      <c r="A34" s="12"/>
      <c r="B34" s="111"/>
      <c r="C34" s="65">
        <v>4</v>
      </c>
      <c r="D34" s="65" t="s">
        <v>72</v>
      </c>
      <c r="E34" s="65" t="s">
        <v>293</v>
      </c>
      <c r="F34" s="65">
        <v>231</v>
      </c>
      <c r="G34" s="65">
        <v>70</v>
      </c>
      <c r="H34" s="65">
        <v>23</v>
      </c>
      <c r="I34" s="65" t="s">
        <v>306</v>
      </c>
      <c r="J34" s="65" t="s">
        <v>80</v>
      </c>
      <c r="K34" s="65" t="s">
        <v>34</v>
      </c>
      <c r="L34" s="65"/>
    </row>
    <row r="35" spans="1:12" ht="21.75" customHeight="1" thickBot="1" x14ac:dyDescent="0.3">
      <c r="A35" s="12"/>
      <c r="B35" s="111"/>
      <c r="C35" s="65">
        <v>5</v>
      </c>
      <c r="D35" s="65" t="s">
        <v>73</v>
      </c>
      <c r="E35" s="13" t="s">
        <v>89</v>
      </c>
      <c r="F35" s="68">
        <v>100</v>
      </c>
      <c r="G35" s="65">
        <v>30</v>
      </c>
      <c r="H35" s="65">
        <v>10</v>
      </c>
      <c r="I35" s="65" t="s">
        <v>289</v>
      </c>
      <c r="J35" s="65" t="s">
        <v>81</v>
      </c>
      <c r="K35" s="65" t="s">
        <v>34</v>
      </c>
      <c r="L35" s="65"/>
    </row>
    <row r="36" spans="1:12" ht="21.75" customHeight="1" thickBot="1" x14ac:dyDescent="0.3">
      <c r="A36" s="12"/>
      <c r="B36" s="111"/>
      <c r="C36" s="65">
        <v>6</v>
      </c>
      <c r="D36" s="65" t="s">
        <v>74</v>
      </c>
      <c r="E36" s="54" t="s">
        <v>294</v>
      </c>
      <c r="F36" s="65">
        <v>186</v>
      </c>
      <c r="G36" s="65">
        <v>56</v>
      </c>
      <c r="H36" s="65">
        <v>18</v>
      </c>
      <c r="I36" s="65" t="s">
        <v>288</v>
      </c>
      <c r="J36" s="65" t="s">
        <v>82</v>
      </c>
      <c r="K36" s="65" t="s">
        <v>34</v>
      </c>
      <c r="L36" s="65"/>
    </row>
    <row r="37" spans="1:12" ht="21.75" customHeight="1" thickBot="1" x14ac:dyDescent="0.3">
      <c r="A37" s="12"/>
      <c r="B37" s="111"/>
      <c r="C37" s="65">
        <v>7</v>
      </c>
      <c r="D37" s="65" t="s">
        <v>75</v>
      </c>
      <c r="E37" s="65" t="s">
        <v>295</v>
      </c>
      <c r="F37" s="65">
        <v>71</v>
      </c>
      <c r="G37" s="65">
        <v>22</v>
      </c>
      <c r="H37" s="65">
        <v>7</v>
      </c>
      <c r="I37" s="65" t="s">
        <v>288</v>
      </c>
      <c r="J37" s="65" t="s">
        <v>83</v>
      </c>
      <c r="K37" s="65" t="s">
        <v>34</v>
      </c>
      <c r="L37" s="65"/>
    </row>
    <row r="38" spans="1:12" ht="21.75" customHeight="1" thickBot="1" x14ac:dyDescent="0.3">
      <c r="A38" s="12"/>
      <c r="B38" s="111"/>
      <c r="C38" s="65">
        <v>8</v>
      </c>
      <c r="D38" s="65" t="s">
        <v>76</v>
      </c>
      <c r="E38" s="65" t="s">
        <v>296</v>
      </c>
      <c r="F38" s="65">
        <v>70</v>
      </c>
      <c r="G38" s="65">
        <v>21</v>
      </c>
      <c r="H38" s="65">
        <v>7</v>
      </c>
      <c r="I38" s="65" t="s">
        <v>76</v>
      </c>
      <c r="J38" s="65" t="s">
        <v>84</v>
      </c>
      <c r="K38" s="65" t="s">
        <v>34</v>
      </c>
      <c r="L38" s="65"/>
    </row>
    <row r="39" spans="1:12" ht="21.75" customHeight="1" thickBot="1" x14ac:dyDescent="0.3">
      <c r="A39" s="12"/>
      <c r="B39" s="112"/>
      <c r="C39" s="65">
        <v>9</v>
      </c>
      <c r="D39" s="65" t="s">
        <v>31</v>
      </c>
      <c r="E39" s="65" t="s">
        <v>297</v>
      </c>
      <c r="F39" s="65">
        <v>181</v>
      </c>
      <c r="G39" s="65">
        <v>55</v>
      </c>
      <c r="H39" s="65">
        <v>18</v>
      </c>
      <c r="I39" s="65"/>
      <c r="J39" s="65" t="s">
        <v>85</v>
      </c>
      <c r="K39" s="65" t="s">
        <v>34</v>
      </c>
      <c r="L39" s="65"/>
    </row>
    <row r="40" spans="1:12" ht="21.75" customHeight="1" thickBot="1" x14ac:dyDescent="0.3">
      <c r="A40" s="12"/>
      <c r="B40" s="69"/>
      <c r="C40" s="40"/>
      <c r="D40" s="40"/>
      <c r="E40" s="96" t="s">
        <v>204</v>
      </c>
      <c r="F40" s="97"/>
      <c r="G40" s="65">
        <v>675</v>
      </c>
      <c r="H40" s="40"/>
      <c r="I40" s="40"/>
      <c r="J40" s="40"/>
      <c r="K40" s="40"/>
      <c r="L40" s="40"/>
    </row>
    <row r="41" spans="1:12" ht="21.75" customHeight="1" thickBo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21.75" customHeight="1" thickBot="1" x14ac:dyDescent="0.3">
      <c r="A42" s="12"/>
      <c r="B42" s="104" t="s">
        <v>9</v>
      </c>
      <c r="C42" s="105"/>
      <c r="D42" s="70" t="s">
        <v>10</v>
      </c>
      <c r="E42" s="70" t="s">
        <v>11</v>
      </c>
      <c r="F42" s="98" t="s">
        <v>12</v>
      </c>
      <c r="G42" s="99"/>
      <c r="H42" s="100"/>
      <c r="I42" s="70" t="s">
        <v>15</v>
      </c>
      <c r="J42" s="101" t="s">
        <v>16</v>
      </c>
      <c r="K42" s="70" t="s">
        <v>33</v>
      </c>
      <c r="L42" s="101" t="s">
        <v>44</v>
      </c>
    </row>
    <row r="43" spans="1:12" ht="21.75" customHeight="1" thickBot="1" x14ac:dyDescent="0.3">
      <c r="A43" s="12"/>
      <c r="B43" s="106"/>
      <c r="C43" s="107"/>
      <c r="D43" s="71"/>
      <c r="E43" s="71"/>
      <c r="F43" s="72" t="s">
        <v>13</v>
      </c>
      <c r="G43" s="73">
        <v>0.3</v>
      </c>
      <c r="H43" s="71" t="s">
        <v>14</v>
      </c>
      <c r="I43" s="71"/>
      <c r="J43" s="103"/>
      <c r="K43" s="71"/>
      <c r="L43" s="102"/>
    </row>
    <row r="44" spans="1:12" ht="21.75" customHeight="1" thickBot="1" x14ac:dyDescent="0.3">
      <c r="A44" s="12"/>
      <c r="B44" s="92">
        <v>1</v>
      </c>
      <c r="C44" s="94"/>
      <c r="D44" s="64"/>
      <c r="E44" s="64" t="s">
        <v>298</v>
      </c>
      <c r="F44" s="64">
        <v>41</v>
      </c>
      <c r="G44" s="74">
        <v>13</v>
      </c>
      <c r="H44" s="74"/>
      <c r="I44" s="64" t="s">
        <v>100</v>
      </c>
      <c r="J44" s="58" t="s">
        <v>302</v>
      </c>
      <c r="K44" s="64" t="s">
        <v>38</v>
      </c>
      <c r="L44" s="64" t="s">
        <v>110</v>
      </c>
    </row>
    <row r="45" spans="1:12" ht="21.75" customHeight="1" thickBo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21.75" customHeight="1" thickBot="1" x14ac:dyDescent="0.3">
      <c r="A46" s="12"/>
      <c r="B46" s="104" t="s">
        <v>9</v>
      </c>
      <c r="C46" s="105"/>
      <c r="D46" s="70" t="s">
        <v>10</v>
      </c>
      <c r="E46" s="70" t="s">
        <v>11</v>
      </c>
      <c r="F46" s="98" t="s">
        <v>12</v>
      </c>
      <c r="G46" s="99"/>
      <c r="H46" s="100"/>
      <c r="I46" s="70" t="s">
        <v>15</v>
      </c>
      <c r="J46" s="101" t="s">
        <v>16</v>
      </c>
      <c r="K46" s="70" t="s">
        <v>33</v>
      </c>
      <c r="L46" s="101" t="s">
        <v>44</v>
      </c>
    </row>
    <row r="47" spans="1:12" ht="21.75" customHeight="1" thickBot="1" x14ac:dyDescent="0.3">
      <c r="A47" s="12"/>
      <c r="B47" s="106"/>
      <c r="C47" s="107"/>
      <c r="D47" s="71"/>
      <c r="E47" s="71"/>
      <c r="F47" s="72" t="s">
        <v>13</v>
      </c>
      <c r="G47" s="73">
        <v>0.3</v>
      </c>
      <c r="H47" s="71" t="s">
        <v>14</v>
      </c>
      <c r="I47" s="71"/>
      <c r="J47" s="103"/>
      <c r="K47" s="71"/>
      <c r="L47" s="102"/>
    </row>
    <row r="48" spans="1:12" ht="21.75" customHeight="1" thickBot="1" x14ac:dyDescent="0.3">
      <c r="A48" s="12"/>
      <c r="B48" s="92">
        <v>1</v>
      </c>
      <c r="C48" s="94"/>
      <c r="D48" s="64"/>
      <c r="E48" s="64" t="s">
        <v>299</v>
      </c>
      <c r="F48" s="64">
        <v>317</v>
      </c>
      <c r="G48" s="74">
        <v>96</v>
      </c>
      <c r="H48" s="74"/>
      <c r="I48" s="64" t="s">
        <v>36</v>
      </c>
      <c r="J48" s="58" t="s">
        <v>303</v>
      </c>
      <c r="K48" s="64" t="s">
        <v>36</v>
      </c>
      <c r="L48" s="64" t="s">
        <v>111</v>
      </c>
    </row>
    <row r="49" spans="1:12" ht="21.75" customHeight="1" thickBo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21.75" customHeight="1" thickBot="1" x14ac:dyDescent="0.3">
      <c r="A50" s="12"/>
      <c r="B50" s="104" t="s">
        <v>9</v>
      </c>
      <c r="C50" s="105"/>
      <c r="D50" s="70" t="s">
        <v>10</v>
      </c>
      <c r="E50" s="70" t="s">
        <v>11</v>
      </c>
      <c r="F50" s="98" t="s">
        <v>12</v>
      </c>
      <c r="G50" s="99"/>
      <c r="H50" s="100"/>
      <c r="I50" s="70" t="s">
        <v>15</v>
      </c>
      <c r="J50" s="101" t="s">
        <v>16</v>
      </c>
      <c r="K50" s="70" t="s">
        <v>33</v>
      </c>
      <c r="L50" s="101" t="s">
        <v>44</v>
      </c>
    </row>
    <row r="51" spans="1:12" ht="21.75" customHeight="1" thickBot="1" x14ac:dyDescent="0.3">
      <c r="A51" s="12"/>
      <c r="B51" s="106"/>
      <c r="C51" s="107"/>
      <c r="D51" s="71"/>
      <c r="E51" s="71"/>
      <c r="F51" s="72" t="s">
        <v>13</v>
      </c>
      <c r="G51" s="73">
        <v>0.3</v>
      </c>
      <c r="H51" s="71" t="s">
        <v>14</v>
      </c>
      <c r="I51" s="71"/>
      <c r="J51" s="103"/>
      <c r="K51" s="71"/>
      <c r="L51" s="102"/>
    </row>
    <row r="52" spans="1:12" ht="21.75" customHeight="1" thickBot="1" x14ac:dyDescent="0.3">
      <c r="A52" s="12"/>
      <c r="B52" s="92">
        <v>1</v>
      </c>
      <c r="C52" s="94"/>
      <c r="D52" s="64"/>
      <c r="E52" s="64" t="s">
        <v>300</v>
      </c>
      <c r="F52" s="64">
        <v>155</v>
      </c>
      <c r="G52" s="74">
        <v>47</v>
      </c>
      <c r="H52" s="74"/>
      <c r="I52" s="64" t="s">
        <v>98</v>
      </c>
      <c r="J52" s="58" t="s">
        <v>304</v>
      </c>
      <c r="K52" s="64" t="s">
        <v>98</v>
      </c>
      <c r="L52" s="64" t="s">
        <v>112</v>
      </c>
    </row>
    <row r="53" spans="1:12" ht="21.75" customHeight="1" thickBo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21.75" customHeight="1" thickBot="1" x14ac:dyDescent="0.3">
      <c r="A54" s="12"/>
      <c r="B54" s="104" t="s">
        <v>9</v>
      </c>
      <c r="C54" s="105"/>
      <c r="D54" s="70" t="s">
        <v>10</v>
      </c>
      <c r="E54" s="70" t="s">
        <v>11</v>
      </c>
      <c r="F54" s="98" t="s">
        <v>12</v>
      </c>
      <c r="G54" s="99"/>
      <c r="H54" s="100"/>
      <c r="I54" s="70" t="s">
        <v>15</v>
      </c>
      <c r="J54" s="101" t="s">
        <v>16</v>
      </c>
      <c r="K54" s="70" t="s">
        <v>33</v>
      </c>
      <c r="L54" s="101" t="s">
        <v>44</v>
      </c>
    </row>
    <row r="55" spans="1:12" ht="21.75" customHeight="1" thickBot="1" x14ac:dyDescent="0.3">
      <c r="A55" s="12"/>
      <c r="B55" s="106"/>
      <c r="C55" s="107"/>
      <c r="D55" s="71"/>
      <c r="E55" s="71"/>
      <c r="F55" s="72" t="s">
        <v>13</v>
      </c>
      <c r="G55" s="73">
        <v>0.3</v>
      </c>
      <c r="H55" s="71" t="s">
        <v>14</v>
      </c>
      <c r="I55" s="71"/>
      <c r="J55" s="103"/>
      <c r="K55" s="71"/>
      <c r="L55" s="102"/>
    </row>
    <row r="56" spans="1:12" ht="21.75" customHeight="1" thickBot="1" x14ac:dyDescent="0.3">
      <c r="A56" s="12"/>
      <c r="B56" s="92">
        <v>1</v>
      </c>
      <c r="C56" s="94"/>
      <c r="D56" s="64"/>
      <c r="E56" s="64" t="s">
        <v>301</v>
      </c>
      <c r="F56" s="64">
        <v>218</v>
      </c>
      <c r="G56" s="74">
        <v>66</v>
      </c>
      <c r="H56" s="74"/>
      <c r="I56" s="64" t="s">
        <v>35</v>
      </c>
      <c r="J56" s="58" t="s">
        <v>305</v>
      </c>
      <c r="K56" s="64" t="s">
        <v>35</v>
      </c>
      <c r="L56" s="64" t="s">
        <v>113</v>
      </c>
    </row>
    <row r="57" spans="1:12" ht="21.75" customHeight="1" thickBot="1" x14ac:dyDescent="0.3">
      <c r="A57" s="12"/>
      <c r="B57" s="12"/>
      <c r="C57" s="12"/>
      <c r="D57" s="12"/>
      <c r="E57" s="92" t="s">
        <v>202</v>
      </c>
      <c r="F57" s="93"/>
      <c r="G57" s="94"/>
      <c r="H57" s="75">
        <v>897</v>
      </c>
      <c r="I57" s="92" t="s">
        <v>203</v>
      </c>
      <c r="J57" s="95"/>
      <c r="K57" s="12"/>
      <c r="L57" s="12"/>
    </row>
  </sheetData>
  <mergeCells count="44">
    <mergeCell ref="K3:K4"/>
    <mergeCell ref="B1:L1"/>
    <mergeCell ref="L3:L4"/>
    <mergeCell ref="B44:C44"/>
    <mergeCell ref="B46:C47"/>
    <mergeCell ref="F46:H46"/>
    <mergeCell ref="D22:D23"/>
    <mergeCell ref="E22:E23"/>
    <mergeCell ref="F42:H42"/>
    <mergeCell ref="L42:L43"/>
    <mergeCell ref="B42:C43"/>
    <mergeCell ref="B22:C23"/>
    <mergeCell ref="F22:H22"/>
    <mergeCell ref="B31:B39"/>
    <mergeCell ref="I22:I23"/>
    <mergeCell ref="J22:J23"/>
    <mergeCell ref="K22:K23"/>
    <mergeCell ref="L22:L23"/>
    <mergeCell ref="B24:B30"/>
    <mergeCell ref="B12:B20"/>
    <mergeCell ref="B5:B11"/>
    <mergeCell ref="J3:J4"/>
    <mergeCell ref="D3:D4"/>
    <mergeCell ref="I3:I4"/>
    <mergeCell ref="F3:H3"/>
    <mergeCell ref="B3:C4"/>
    <mergeCell ref="E3:E4"/>
    <mergeCell ref="B56:C56"/>
    <mergeCell ref="L46:L47"/>
    <mergeCell ref="B48:C48"/>
    <mergeCell ref="B50:C51"/>
    <mergeCell ref="F50:H50"/>
    <mergeCell ref="L50:L51"/>
    <mergeCell ref="B52:C52"/>
    <mergeCell ref="B54:C55"/>
    <mergeCell ref="E57:G57"/>
    <mergeCell ref="I57:J57"/>
    <mergeCell ref="E40:F40"/>
    <mergeCell ref="F54:H54"/>
    <mergeCell ref="L54:L55"/>
    <mergeCell ref="J42:J43"/>
    <mergeCell ref="J46:J47"/>
    <mergeCell ref="J50:J51"/>
    <mergeCell ref="J54:J55"/>
  </mergeCells>
  <pageMargins left="0.25" right="0.25" top="0.75" bottom="0.75" header="0.3" footer="0.3"/>
  <pageSetup paperSize="9" scale="65" orientation="landscape" r:id="rId1"/>
  <rowBreaks count="1" manualBreakCount="1">
    <brk id="3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view="pageBreakPreview" zoomScale="110" zoomScaleNormal="100" zoomScaleSheetLayoutView="110" workbookViewId="0">
      <selection activeCell="E11" sqref="E11"/>
    </sheetView>
  </sheetViews>
  <sheetFormatPr defaultRowHeight="12.75" customHeight="1" x14ac:dyDescent="0.2"/>
  <cols>
    <col min="1" max="1" width="3.85546875" style="42" customWidth="1"/>
    <col min="2" max="2" width="2.85546875" style="51" customWidth="1"/>
    <col min="3" max="3" width="11.5703125" style="50" customWidth="1"/>
    <col min="4" max="4" width="41.85546875" style="50" customWidth="1"/>
    <col min="5" max="5" width="11.28515625" style="52" customWidth="1"/>
    <col min="6" max="6" width="9.140625" style="52"/>
    <col min="7" max="7" width="1.28515625" style="42" customWidth="1"/>
    <col min="8" max="8" width="1.85546875" style="42" customWidth="1"/>
    <col min="9" max="16384" width="9.140625" style="42"/>
  </cols>
  <sheetData>
    <row r="1" spans="2:7" ht="14.25" x14ac:dyDescent="0.2">
      <c r="B1" s="122" t="s">
        <v>226</v>
      </c>
      <c r="C1" s="122"/>
      <c r="D1" s="122"/>
      <c r="E1" s="122"/>
      <c r="F1" s="122"/>
      <c r="G1" s="44"/>
    </row>
    <row r="2" spans="2:7" ht="15.75" x14ac:dyDescent="0.2">
      <c r="B2" s="123" t="s">
        <v>223</v>
      </c>
      <c r="C2" s="123"/>
      <c r="D2" s="43" t="s">
        <v>213</v>
      </c>
      <c r="E2" s="123" t="s">
        <v>214</v>
      </c>
      <c r="F2" s="123"/>
      <c r="G2" s="44"/>
    </row>
    <row r="3" spans="2:7" ht="14.25" x14ac:dyDescent="0.2">
      <c r="B3" s="124" t="s">
        <v>224</v>
      </c>
      <c r="C3" s="44" t="s">
        <v>211</v>
      </c>
      <c r="D3" s="44" t="s">
        <v>215</v>
      </c>
      <c r="E3" s="45">
        <v>0.33333333333333331</v>
      </c>
      <c r="F3" s="45">
        <v>0.3611111111111111</v>
      </c>
      <c r="G3" s="44"/>
    </row>
    <row r="4" spans="2:7" ht="14.25" x14ac:dyDescent="0.2">
      <c r="B4" s="124"/>
      <c r="C4" s="44" t="s">
        <v>212</v>
      </c>
      <c r="D4" s="44" t="s">
        <v>216</v>
      </c>
      <c r="E4" s="45">
        <v>0.33333333333333331</v>
      </c>
      <c r="F4" s="45">
        <v>0.3611111111111111</v>
      </c>
      <c r="G4" s="44"/>
    </row>
    <row r="5" spans="2:7" ht="14.25" x14ac:dyDescent="0.2">
      <c r="B5" s="124"/>
      <c r="C5" s="44" t="s">
        <v>211</v>
      </c>
      <c r="D5" s="44" t="s">
        <v>216</v>
      </c>
      <c r="E5" s="45">
        <v>0.3611111111111111</v>
      </c>
      <c r="F5" s="45">
        <v>0.39583333333333331</v>
      </c>
      <c r="G5" s="44"/>
    </row>
    <row r="6" spans="2:7" ht="14.25" x14ac:dyDescent="0.2">
      <c r="B6" s="124"/>
      <c r="C6" s="44" t="s">
        <v>212</v>
      </c>
      <c r="D6" s="44" t="s">
        <v>215</v>
      </c>
      <c r="E6" s="45">
        <v>0.3611111111111111</v>
      </c>
      <c r="F6" s="45">
        <v>0.39583333333333331</v>
      </c>
      <c r="G6" s="44"/>
    </row>
    <row r="7" spans="2:7" ht="14.25" x14ac:dyDescent="0.2">
      <c r="B7" s="124"/>
      <c r="C7" s="44"/>
      <c r="D7" s="44"/>
      <c r="E7" s="45"/>
      <c r="F7" s="45"/>
      <c r="G7" s="44"/>
    </row>
    <row r="8" spans="2:7" ht="14.25" x14ac:dyDescent="0.2">
      <c r="B8" s="124"/>
      <c r="C8" s="44" t="s">
        <v>211</v>
      </c>
      <c r="D8" s="44" t="s">
        <v>217</v>
      </c>
      <c r="E8" s="45">
        <v>0.41666666666666669</v>
      </c>
      <c r="F8" s="45">
        <v>0.44444444444444442</v>
      </c>
      <c r="G8" s="44"/>
    </row>
    <row r="9" spans="2:7" ht="14.25" x14ac:dyDescent="0.2">
      <c r="B9" s="124"/>
      <c r="C9" s="44" t="s">
        <v>212</v>
      </c>
      <c r="D9" s="44" t="s">
        <v>218</v>
      </c>
      <c r="E9" s="45">
        <v>0.41666666666666669</v>
      </c>
      <c r="F9" s="45">
        <v>0.44444444444444442</v>
      </c>
      <c r="G9" s="44"/>
    </row>
    <row r="10" spans="2:7" ht="14.25" x14ac:dyDescent="0.2">
      <c r="B10" s="124"/>
      <c r="C10" s="44" t="s">
        <v>211</v>
      </c>
      <c r="D10" s="44" t="s">
        <v>218</v>
      </c>
      <c r="E10" s="45">
        <v>0.44444444444444442</v>
      </c>
      <c r="F10" s="45">
        <v>0.47916666666666669</v>
      </c>
      <c r="G10" s="44"/>
    </row>
    <row r="11" spans="2:7" ht="14.25" x14ac:dyDescent="0.2">
      <c r="B11" s="124"/>
      <c r="C11" s="44" t="s">
        <v>212</v>
      </c>
      <c r="D11" s="44" t="s">
        <v>217</v>
      </c>
      <c r="E11" s="45">
        <v>0.44444444444444442</v>
      </c>
      <c r="F11" s="45">
        <v>0.47916666666666669</v>
      </c>
      <c r="G11" s="44"/>
    </row>
    <row r="12" spans="2:7" ht="14.25" x14ac:dyDescent="0.2">
      <c r="B12" s="124"/>
      <c r="C12" s="44"/>
      <c r="D12" s="44"/>
      <c r="E12" s="45"/>
      <c r="F12" s="45"/>
      <c r="G12" s="44"/>
    </row>
    <row r="13" spans="2:7" ht="14.25" x14ac:dyDescent="0.2">
      <c r="B13" s="124"/>
      <c r="C13" s="44" t="s">
        <v>211</v>
      </c>
      <c r="D13" s="44" t="s">
        <v>221</v>
      </c>
      <c r="E13" s="45" t="s">
        <v>219</v>
      </c>
      <c r="F13" s="45" t="s">
        <v>220</v>
      </c>
      <c r="G13" s="44"/>
    </row>
    <row r="14" spans="2:7" ht="14.25" x14ac:dyDescent="0.2">
      <c r="B14" s="124"/>
      <c r="C14" s="44" t="s">
        <v>212</v>
      </c>
      <c r="D14" s="44" t="s">
        <v>222</v>
      </c>
      <c r="E14" s="45" t="s">
        <v>219</v>
      </c>
      <c r="F14" s="45" t="s">
        <v>220</v>
      </c>
      <c r="G14" s="44"/>
    </row>
    <row r="15" spans="2:7" ht="14.25" x14ac:dyDescent="0.2">
      <c r="B15" s="124"/>
      <c r="C15" s="44" t="s">
        <v>211</v>
      </c>
      <c r="D15" s="44" t="s">
        <v>222</v>
      </c>
      <c r="E15" s="45" t="s">
        <v>220</v>
      </c>
      <c r="F15" s="45">
        <v>0.5625</v>
      </c>
      <c r="G15" s="44"/>
    </row>
    <row r="16" spans="2:7" ht="14.25" x14ac:dyDescent="0.2">
      <c r="B16" s="124"/>
      <c r="C16" s="44" t="s">
        <v>212</v>
      </c>
      <c r="D16" s="44" t="s">
        <v>221</v>
      </c>
      <c r="E16" s="45" t="s">
        <v>220</v>
      </c>
      <c r="F16" s="45">
        <v>0.5625</v>
      </c>
      <c r="G16" s="44"/>
    </row>
    <row r="17" spans="2:7" ht="14.25" x14ac:dyDescent="0.2">
      <c r="B17" s="47"/>
      <c r="C17" s="44"/>
      <c r="D17" s="44"/>
      <c r="E17" s="45"/>
      <c r="F17" s="45"/>
      <c r="G17" s="44"/>
    </row>
    <row r="18" spans="2:7" ht="14.25" x14ac:dyDescent="0.2">
      <c r="B18" s="124" t="s">
        <v>225</v>
      </c>
      <c r="C18" s="44" t="s">
        <v>211</v>
      </c>
      <c r="D18" s="44" t="s">
        <v>244</v>
      </c>
      <c r="E18" s="45">
        <v>0.33333333333333331</v>
      </c>
      <c r="F18" s="45">
        <v>0.3611111111111111</v>
      </c>
      <c r="G18" s="44"/>
    </row>
    <row r="19" spans="2:7" ht="14.25" x14ac:dyDescent="0.2">
      <c r="B19" s="124"/>
      <c r="C19" s="44" t="s">
        <v>212</v>
      </c>
      <c r="D19" s="44" t="s">
        <v>245</v>
      </c>
      <c r="E19" s="45">
        <v>0.33333333333333331</v>
      </c>
      <c r="F19" s="45">
        <v>0.3611111111111111</v>
      </c>
      <c r="G19" s="44"/>
    </row>
    <row r="20" spans="2:7" ht="14.25" x14ac:dyDescent="0.2">
      <c r="B20" s="124"/>
      <c r="C20" s="44" t="s">
        <v>211</v>
      </c>
      <c r="D20" s="44" t="s">
        <v>245</v>
      </c>
      <c r="E20" s="45">
        <v>0.3611111111111111</v>
      </c>
      <c r="F20" s="45">
        <v>0.39583333333333331</v>
      </c>
      <c r="G20" s="44"/>
    </row>
    <row r="21" spans="2:7" ht="14.25" x14ac:dyDescent="0.2">
      <c r="B21" s="124"/>
      <c r="C21" s="44" t="s">
        <v>212</v>
      </c>
      <c r="D21" s="44" t="s">
        <v>244</v>
      </c>
      <c r="E21" s="45">
        <v>0.3611111111111111</v>
      </c>
      <c r="F21" s="45">
        <v>0.39583333333333331</v>
      </c>
      <c r="G21" s="44"/>
    </row>
    <row r="22" spans="2:7" ht="14.25" x14ac:dyDescent="0.2">
      <c r="B22" s="124"/>
      <c r="C22" s="44"/>
      <c r="D22" s="44"/>
      <c r="E22" s="45"/>
      <c r="F22" s="45"/>
      <c r="G22" s="44"/>
    </row>
    <row r="23" spans="2:7" ht="14.25" x14ac:dyDescent="0.2">
      <c r="B23" s="124"/>
      <c r="C23" s="44" t="s">
        <v>211</v>
      </c>
      <c r="D23" s="44" t="s">
        <v>246</v>
      </c>
      <c r="E23" s="45">
        <v>0.41666666666666669</v>
      </c>
      <c r="F23" s="45">
        <v>0.44444444444444442</v>
      </c>
      <c r="G23" s="44"/>
    </row>
    <row r="24" spans="2:7" ht="14.25" x14ac:dyDescent="0.2">
      <c r="B24" s="124"/>
      <c r="C24" s="44" t="s">
        <v>212</v>
      </c>
      <c r="D24" s="44" t="s">
        <v>247</v>
      </c>
      <c r="E24" s="45">
        <v>0.41666666666666669</v>
      </c>
      <c r="F24" s="45">
        <v>0.44444444444444442</v>
      </c>
      <c r="G24" s="44"/>
    </row>
    <row r="25" spans="2:7" ht="14.25" x14ac:dyDescent="0.2">
      <c r="B25" s="124"/>
      <c r="C25" s="44" t="s">
        <v>211</v>
      </c>
      <c r="D25" s="44" t="s">
        <v>247</v>
      </c>
      <c r="E25" s="45">
        <v>0.44444444444444442</v>
      </c>
      <c r="F25" s="45">
        <v>0.47916666666666669</v>
      </c>
      <c r="G25" s="44"/>
    </row>
    <row r="26" spans="2:7" ht="14.25" x14ac:dyDescent="0.2">
      <c r="B26" s="124"/>
      <c r="C26" s="44" t="s">
        <v>212</v>
      </c>
      <c r="D26" s="44" t="s">
        <v>246</v>
      </c>
      <c r="E26" s="45">
        <v>0.44444444444444442</v>
      </c>
      <c r="F26" s="45">
        <v>0.47916666666666669</v>
      </c>
      <c r="G26" s="44"/>
    </row>
    <row r="27" spans="2:7" ht="14.25" x14ac:dyDescent="0.2">
      <c r="B27" s="124"/>
      <c r="C27" s="44"/>
      <c r="D27" s="44"/>
      <c r="E27" s="45"/>
      <c r="F27" s="45"/>
      <c r="G27" s="44"/>
    </row>
    <row r="28" spans="2:7" ht="14.25" x14ac:dyDescent="0.2">
      <c r="B28" s="124"/>
      <c r="C28" s="44" t="s">
        <v>211</v>
      </c>
      <c r="D28" s="44" t="s">
        <v>248</v>
      </c>
      <c r="E28" s="45" t="s">
        <v>219</v>
      </c>
      <c r="F28" s="45" t="s">
        <v>220</v>
      </c>
      <c r="G28" s="44"/>
    </row>
    <row r="29" spans="2:7" ht="14.25" x14ac:dyDescent="0.2">
      <c r="B29" s="124"/>
      <c r="C29" s="44" t="s">
        <v>212</v>
      </c>
      <c r="D29" s="44" t="s">
        <v>249</v>
      </c>
      <c r="E29" s="45" t="s">
        <v>219</v>
      </c>
      <c r="F29" s="45" t="s">
        <v>220</v>
      </c>
      <c r="G29" s="44"/>
    </row>
    <row r="30" spans="2:7" ht="14.25" x14ac:dyDescent="0.2">
      <c r="B30" s="124"/>
      <c r="C30" s="44" t="s">
        <v>211</v>
      </c>
      <c r="D30" s="44" t="s">
        <v>249</v>
      </c>
      <c r="E30" s="45" t="s">
        <v>220</v>
      </c>
      <c r="F30" s="45">
        <v>0.5625</v>
      </c>
      <c r="G30" s="44"/>
    </row>
    <row r="31" spans="2:7" ht="14.25" x14ac:dyDescent="0.2">
      <c r="B31" s="124"/>
      <c r="C31" s="44" t="s">
        <v>212</v>
      </c>
      <c r="D31" s="44" t="s">
        <v>248</v>
      </c>
      <c r="E31" s="45" t="s">
        <v>220</v>
      </c>
      <c r="F31" s="45">
        <v>0.5625</v>
      </c>
      <c r="G31" s="44"/>
    </row>
    <row r="32" spans="2:7" ht="14.25" x14ac:dyDescent="0.2">
      <c r="B32" s="124"/>
      <c r="C32" s="44" t="s">
        <v>211</v>
      </c>
      <c r="D32" s="44" t="s">
        <v>250</v>
      </c>
      <c r="E32" s="45">
        <v>0.58333333333333337</v>
      </c>
      <c r="F32" s="45">
        <v>0.61111111111111105</v>
      </c>
      <c r="G32" s="44"/>
    </row>
    <row r="33" spans="2:7" ht="14.25" x14ac:dyDescent="0.2">
      <c r="B33" s="124"/>
      <c r="C33" s="44" t="s">
        <v>212</v>
      </c>
      <c r="D33" s="44" t="s">
        <v>250</v>
      </c>
      <c r="E33" s="45">
        <v>0.61111111111111105</v>
      </c>
      <c r="F33" s="45">
        <v>0.64583333333333337</v>
      </c>
      <c r="G33" s="44"/>
    </row>
    <row r="34" spans="2:7" ht="14.25" x14ac:dyDescent="0.2">
      <c r="B34" s="48"/>
      <c r="C34" s="44"/>
      <c r="D34" s="44"/>
      <c r="E34" s="45"/>
      <c r="F34" s="45"/>
      <c r="G34" s="44"/>
    </row>
  </sheetData>
  <mergeCells count="5">
    <mergeCell ref="B1:F1"/>
    <mergeCell ref="B2:C2"/>
    <mergeCell ref="E2:F2"/>
    <mergeCell ref="B3:B16"/>
    <mergeCell ref="B18:B3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1"/>
  <sheetViews>
    <sheetView view="pageBreakPreview" zoomScale="110" zoomScaleNormal="100" zoomScaleSheetLayoutView="110" workbookViewId="0">
      <selection activeCell="J12" sqref="J12"/>
    </sheetView>
  </sheetViews>
  <sheetFormatPr defaultRowHeight="12.75" customHeight="1" x14ac:dyDescent="0.2"/>
  <cols>
    <col min="1" max="1" width="3.85546875" style="42" customWidth="1"/>
    <col min="2" max="2" width="2.85546875" style="51" customWidth="1"/>
    <col min="3" max="3" width="11.5703125" style="50" customWidth="1"/>
    <col min="4" max="4" width="41.85546875" style="50" customWidth="1"/>
    <col min="5" max="5" width="11.28515625" style="52" customWidth="1"/>
    <col min="6" max="6" width="9.140625" style="52"/>
    <col min="7" max="7" width="1.28515625" style="42" customWidth="1"/>
    <col min="8" max="8" width="1.85546875" style="42" customWidth="1"/>
    <col min="9" max="16384" width="9.140625" style="42"/>
  </cols>
  <sheetData>
    <row r="1" spans="2:7" ht="14.25" x14ac:dyDescent="0.2">
      <c r="B1" s="122" t="s">
        <v>227</v>
      </c>
      <c r="C1" s="122"/>
      <c r="D1" s="122"/>
      <c r="E1" s="122"/>
      <c r="F1" s="122"/>
      <c r="G1" s="44"/>
    </row>
    <row r="2" spans="2:7" ht="15.75" x14ac:dyDescent="0.2">
      <c r="B2" s="123" t="s">
        <v>223</v>
      </c>
      <c r="C2" s="123"/>
      <c r="D2" s="43" t="s">
        <v>213</v>
      </c>
      <c r="E2" s="123" t="s">
        <v>214</v>
      </c>
      <c r="F2" s="123"/>
      <c r="G2" s="44"/>
    </row>
    <row r="3" spans="2:7" ht="14.25" x14ac:dyDescent="0.2">
      <c r="B3" s="124" t="s">
        <v>228</v>
      </c>
      <c r="C3" s="44" t="s">
        <v>211</v>
      </c>
      <c r="D3" s="44" t="s">
        <v>215</v>
      </c>
      <c r="E3" s="45">
        <v>0.33333333333333331</v>
      </c>
      <c r="F3" s="45">
        <v>0.3611111111111111</v>
      </c>
      <c r="G3" s="44"/>
    </row>
    <row r="4" spans="2:7" ht="14.25" x14ac:dyDescent="0.2">
      <c r="B4" s="124"/>
      <c r="C4" s="44" t="s">
        <v>212</v>
      </c>
      <c r="D4" s="44" t="s">
        <v>216</v>
      </c>
      <c r="E4" s="45">
        <v>0.33333333333333331</v>
      </c>
      <c r="F4" s="45">
        <v>0.3611111111111111</v>
      </c>
      <c r="G4" s="44"/>
    </row>
    <row r="5" spans="2:7" ht="14.25" x14ac:dyDescent="0.2">
      <c r="B5" s="124"/>
      <c r="C5" s="44" t="s">
        <v>211</v>
      </c>
      <c r="D5" s="44" t="s">
        <v>216</v>
      </c>
      <c r="E5" s="45">
        <v>0.3611111111111111</v>
      </c>
      <c r="F5" s="45">
        <v>0.39583333333333331</v>
      </c>
      <c r="G5" s="44"/>
    </row>
    <row r="6" spans="2:7" ht="14.25" x14ac:dyDescent="0.2">
      <c r="B6" s="124"/>
      <c r="C6" s="44" t="s">
        <v>212</v>
      </c>
      <c r="D6" s="44" t="s">
        <v>215</v>
      </c>
      <c r="E6" s="45">
        <v>0.3611111111111111</v>
      </c>
      <c r="F6" s="45">
        <v>0.39583333333333331</v>
      </c>
      <c r="G6" s="44"/>
    </row>
    <row r="7" spans="2:7" ht="14.25" x14ac:dyDescent="0.2">
      <c r="B7" s="124"/>
      <c r="C7" s="44"/>
      <c r="D7" s="44"/>
      <c r="E7" s="45"/>
      <c r="F7" s="45"/>
      <c r="G7" s="44"/>
    </row>
    <row r="8" spans="2:7" ht="14.25" x14ac:dyDescent="0.2">
      <c r="B8" s="124"/>
      <c r="C8" s="44" t="s">
        <v>211</v>
      </c>
      <c r="D8" s="44" t="s">
        <v>217</v>
      </c>
      <c r="E8" s="45">
        <v>0.41666666666666669</v>
      </c>
      <c r="F8" s="45">
        <v>0.44444444444444442</v>
      </c>
      <c r="G8" s="44"/>
    </row>
    <row r="9" spans="2:7" ht="14.25" x14ac:dyDescent="0.2">
      <c r="B9" s="124"/>
      <c r="C9" s="44" t="s">
        <v>212</v>
      </c>
      <c r="D9" s="44" t="s">
        <v>218</v>
      </c>
      <c r="E9" s="45">
        <v>0.41666666666666669</v>
      </c>
      <c r="F9" s="45">
        <v>0.44444444444444442</v>
      </c>
      <c r="G9" s="44"/>
    </row>
    <row r="10" spans="2:7" ht="14.25" x14ac:dyDescent="0.2">
      <c r="B10" s="124"/>
      <c r="C10" s="44" t="s">
        <v>211</v>
      </c>
      <c r="D10" s="44" t="s">
        <v>218</v>
      </c>
      <c r="E10" s="45">
        <v>0.44444444444444442</v>
      </c>
      <c r="F10" s="45">
        <v>0.47916666666666669</v>
      </c>
      <c r="G10" s="44"/>
    </row>
    <row r="11" spans="2:7" ht="14.25" x14ac:dyDescent="0.2">
      <c r="B11" s="124"/>
      <c r="C11" s="44" t="s">
        <v>212</v>
      </c>
      <c r="D11" s="44" t="s">
        <v>217</v>
      </c>
      <c r="E11" s="45">
        <v>0.44444444444444442</v>
      </c>
      <c r="F11" s="45">
        <v>0.47916666666666669</v>
      </c>
      <c r="G11" s="44"/>
    </row>
    <row r="12" spans="2:7" ht="14.25" x14ac:dyDescent="0.2">
      <c r="B12" s="124"/>
      <c r="C12" s="44"/>
      <c r="D12" s="44"/>
      <c r="E12" s="45"/>
      <c r="F12" s="45"/>
      <c r="G12" s="44"/>
    </row>
    <row r="13" spans="2:7" ht="14.25" x14ac:dyDescent="0.2">
      <c r="B13" s="124"/>
      <c r="C13" s="44" t="s">
        <v>211</v>
      </c>
      <c r="D13" s="44" t="s">
        <v>221</v>
      </c>
      <c r="E13" s="45" t="s">
        <v>219</v>
      </c>
      <c r="F13" s="45" t="s">
        <v>220</v>
      </c>
      <c r="G13" s="44"/>
    </row>
    <row r="14" spans="2:7" ht="14.25" x14ac:dyDescent="0.2">
      <c r="B14" s="124"/>
      <c r="C14" s="44" t="s">
        <v>212</v>
      </c>
      <c r="D14" s="44" t="s">
        <v>222</v>
      </c>
      <c r="E14" s="45" t="s">
        <v>219</v>
      </c>
      <c r="F14" s="45" t="s">
        <v>220</v>
      </c>
      <c r="G14" s="44"/>
    </row>
    <row r="15" spans="2:7" ht="14.25" x14ac:dyDescent="0.2">
      <c r="B15" s="124"/>
      <c r="C15" s="44" t="s">
        <v>211</v>
      </c>
      <c r="D15" s="44" t="s">
        <v>222</v>
      </c>
      <c r="E15" s="45" t="s">
        <v>220</v>
      </c>
      <c r="F15" s="45">
        <v>0.5625</v>
      </c>
      <c r="G15" s="44"/>
    </row>
    <row r="16" spans="2:7" ht="14.25" x14ac:dyDescent="0.2">
      <c r="B16" s="124"/>
      <c r="C16" s="44" t="s">
        <v>212</v>
      </c>
      <c r="D16" s="44" t="s">
        <v>221</v>
      </c>
      <c r="E16" s="45" t="s">
        <v>220</v>
      </c>
      <c r="F16" s="45">
        <v>0.5625</v>
      </c>
      <c r="G16" s="44"/>
    </row>
    <row r="17" spans="2:7" ht="14.25" x14ac:dyDescent="0.2">
      <c r="B17" s="47"/>
      <c r="C17" s="44"/>
      <c r="D17" s="44"/>
      <c r="E17" s="45"/>
      <c r="F17" s="45"/>
      <c r="G17" s="44"/>
    </row>
    <row r="18" spans="2:7" ht="14.25" x14ac:dyDescent="0.2">
      <c r="B18" s="124" t="s">
        <v>229</v>
      </c>
      <c r="C18" s="44" t="s">
        <v>211</v>
      </c>
      <c r="D18" s="44" t="s">
        <v>244</v>
      </c>
      <c r="E18" s="45">
        <v>0.33333333333333331</v>
      </c>
      <c r="F18" s="45">
        <v>0.3611111111111111</v>
      </c>
      <c r="G18" s="44"/>
    </row>
    <row r="19" spans="2:7" ht="14.25" x14ac:dyDescent="0.2">
      <c r="B19" s="124"/>
      <c r="C19" s="44" t="s">
        <v>212</v>
      </c>
      <c r="D19" s="44" t="s">
        <v>245</v>
      </c>
      <c r="E19" s="45">
        <v>0.33333333333333331</v>
      </c>
      <c r="F19" s="45">
        <v>0.3611111111111111</v>
      </c>
      <c r="G19" s="44"/>
    </row>
    <row r="20" spans="2:7" ht="14.25" x14ac:dyDescent="0.2">
      <c r="B20" s="124"/>
      <c r="C20" s="44" t="s">
        <v>211</v>
      </c>
      <c r="D20" s="44" t="s">
        <v>245</v>
      </c>
      <c r="E20" s="45">
        <v>0.3611111111111111</v>
      </c>
      <c r="F20" s="45">
        <v>0.39583333333333331</v>
      </c>
      <c r="G20" s="44"/>
    </row>
    <row r="21" spans="2:7" ht="14.25" x14ac:dyDescent="0.2">
      <c r="B21" s="124"/>
      <c r="C21" s="44" t="s">
        <v>212</v>
      </c>
      <c r="D21" s="44" t="s">
        <v>244</v>
      </c>
      <c r="E21" s="45">
        <v>0.3611111111111111</v>
      </c>
      <c r="F21" s="45">
        <v>0.39583333333333331</v>
      </c>
      <c r="G21" s="44"/>
    </row>
    <row r="22" spans="2:7" ht="14.25" x14ac:dyDescent="0.2">
      <c r="B22" s="124"/>
      <c r="C22" s="44"/>
      <c r="D22" s="44"/>
      <c r="E22" s="45"/>
      <c r="F22" s="45"/>
      <c r="G22" s="44"/>
    </row>
    <row r="23" spans="2:7" ht="14.25" x14ac:dyDescent="0.2">
      <c r="B23" s="124"/>
      <c r="C23" s="44" t="s">
        <v>211</v>
      </c>
      <c r="D23" s="44" t="s">
        <v>246</v>
      </c>
      <c r="E23" s="45">
        <v>0.41666666666666669</v>
      </c>
      <c r="F23" s="45">
        <v>0.44444444444444442</v>
      </c>
      <c r="G23" s="44"/>
    </row>
    <row r="24" spans="2:7" ht="14.25" x14ac:dyDescent="0.2">
      <c r="B24" s="124"/>
      <c r="C24" s="44" t="s">
        <v>212</v>
      </c>
      <c r="D24" s="44" t="s">
        <v>247</v>
      </c>
      <c r="E24" s="45">
        <v>0.41666666666666669</v>
      </c>
      <c r="F24" s="45">
        <v>0.44444444444444442</v>
      </c>
      <c r="G24" s="44"/>
    </row>
    <row r="25" spans="2:7" ht="14.25" x14ac:dyDescent="0.2">
      <c r="B25" s="124"/>
      <c r="C25" s="44" t="s">
        <v>211</v>
      </c>
      <c r="D25" s="44" t="s">
        <v>247</v>
      </c>
      <c r="E25" s="45">
        <v>0.44444444444444442</v>
      </c>
      <c r="F25" s="45">
        <v>0.47916666666666669</v>
      </c>
      <c r="G25" s="44"/>
    </row>
    <row r="26" spans="2:7" ht="14.25" x14ac:dyDescent="0.2">
      <c r="B26" s="124"/>
      <c r="C26" s="44" t="s">
        <v>212</v>
      </c>
      <c r="D26" s="44" t="s">
        <v>246</v>
      </c>
      <c r="E26" s="45">
        <v>0.44444444444444442</v>
      </c>
      <c r="F26" s="45">
        <v>0.47916666666666669</v>
      </c>
      <c r="G26" s="44"/>
    </row>
    <row r="27" spans="2:7" ht="14.25" x14ac:dyDescent="0.2">
      <c r="B27" s="124"/>
      <c r="C27" s="44"/>
      <c r="D27" s="44"/>
      <c r="E27" s="45"/>
      <c r="F27" s="45"/>
      <c r="G27" s="44"/>
    </row>
    <row r="28" spans="2:7" ht="14.25" x14ac:dyDescent="0.2">
      <c r="B28" s="124"/>
      <c r="C28" s="44" t="s">
        <v>211</v>
      </c>
      <c r="D28" s="44" t="s">
        <v>251</v>
      </c>
      <c r="E28" s="45" t="s">
        <v>219</v>
      </c>
      <c r="F28" s="45" t="s">
        <v>220</v>
      </c>
      <c r="G28" s="44"/>
    </row>
    <row r="29" spans="2:7" ht="14.25" x14ac:dyDescent="0.2">
      <c r="B29" s="124"/>
      <c r="C29" s="44" t="s">
        <v>212</v>
      </c>
      <c r="D29" s="44" t="s">
        <v>251</v>
      </c>
      <c r="E29" s="45" t="s">
        <v>219</v>
      </c>
      <c r="F29" s="45" t="s">
        <v>220</v>
      </c>
      <c r="G29" s="44"/>
    </row>
    <row r="30" spans="2:7" ht="14.25" x14ac:dyDescent="0.2">
      <c r="B30" s="124"/>
      <c r="C30" s="44" t="s">
        <v>211</v>
      </c>
      <c r="D30" s="44" t="s">
        <v>251</v>
      </c>
      <c r="E30" s="45" t="s">
        <v>220</v>
      </c>
      <c r="F30" s="45">
        <v>0.5625</v>
      </c>
      <c r="G30" s="44"/>
    </row>
    <row r="31" spans="2:7" ht="14.25" x14ac:dyDescent="0.2">
      <c r="B31" s="124"/>
      <c r="C31" s="44" t="s">
        <v>212</v>
      </c>
      <c r="D31" s="44" t="s">
        <v>251</v>
      </c>
      <c r="E31" s="45" t="s">
        <v>220</v>
      </c>
      <c r="F31" s="45">
        <v>0.5625</v>
      </c>
      <c r="G31" s="44"/>
    </row>
    <row r="32" spans="2:7" ht="14.25" x14ac:dyDescent="0.2">
      <c r="B32" s="48"/>
      <c r="C32" s="44"/>
      <c r="D32" s="44"/>
      <c r="E32" s="44"/>
      <c r="F32" s="44"/>
      <c r="G32" s="44"/>
    </row>
    <row r="33" spans="2:7" ht="14.25" x14ac:dyDescent="0.2">
      <c r="B33" s="124" t="s">
        <v>230</v>
      </c>
      <c r="C33" s="44" t="s">
        <v>211</v>
      </c>
      <c r="D33" s="44" t="s">
        <v>251</v>
      </c>
      <c r="E33" s="45">
        <v>0.33333333333333331</v>
      </c>
      <c r="F33" s="45">
        <v>0.3611111111111111</v>
      </c>
      <c r="G33" s="44"/>
    </row>
    <row r="34" spans="2:7" ht="14.25" x14ac:dyDescent="0.2">
      <c r="B34" s="124"/>
      <c r="C34" s="44" t="s">
        <v>212</v>
      </c>
      <c r="D34" s="44" t="s">
        <v>251</v>
      </c>
      <c r="E34" s="45">
        <v>0.33333333333333331</v>
      </c>
      <c r="F34" s="45">
        <v>0.3611111111111111</v>
      </c>
      <c r="G34" s="44"/>
    </row>
    <row r="35" spans="2:7" ht="14.25" x14ac:dyDescent="0.2">
      <c r="B35" s="124"/>
      <c r="C35" s="44" t="s">
        <v>211</v>
      </c>
      <c r="D35" s="44" t="s">
        <v>251</v>
      </c>
      <c r="E35" s="45">
        <v>0.3611111111111111</v>
      </c>
      <c r="F35" s="45">
        <v>0.39583333333333331</v>
      </c>
      <c r="G35" s="44"/>
    </row>
    <row r="36" spans="2:7" ht="14.25" x14ac:dyDescent="0.2">
      <c r="B36" s="124"/>
      <c r="C36" s="44" t="s">
        <v>212</v>
      </c>
      <c r="D36" s="44" t="s">
        <v>251</v>
      </c>
      <c r="E36" s="45">
        <v>0.3611111111111111</v>
      </c>
      <c r="F36" s="45">
        <v>0.39583333333333331</v>
      </c>
      <c r="G36" s="44"/>
    </row>
    <row r="37" spans="2:7" ht="14.25" x14ac:dyDescent="0.2">
      <c r="B37" s="124"/>
      <c r="C37" s="44"/>
      <c r="D37" s="44"/>
      <c r="E37" s="45"/>
      <c r="F37" s="45"/>
      <c r="G37" s="44"/>
    </row>
    <row r="38" spans="2:7" ht="14.25" x14ac:dyDescent="0.2">
      <c r="B38" s="124"/>
      <c r="C38" s="44" t="s">
        <v>211</v>
      </c>
      <c r="D38" s="44" t="s">
        <v>251</v>
      </c>
      <c r="E38" s="45">
        <v>0.41666666666666669</v>
      </c>
      <c r="F38" s="45">
        <v>0.44444444444444442</v>
      </c>
      <c r="G38" s="44"/>
    </row>
    <row r="39" spans="2:7" ht="14.25" x14ac:dyDescent="0.2">
      <c r="B39" s="124"/>
      <c r="C39" s="44" t="s">
        <v>212</v>
      </c>
      <c r="D39" s="44" t="s">
        <v>251</v>
      </c>
      <c r="E39" s="45">
        <v>0.41666666666666669</v>
      </c>
      <c r="F39" s="45">
        <v>0.44444444444444442</v>
      </c>
      <c r="G39" s="44"/>
    </row>
    <row r="40" spans="2:7" ht="14.25" x14ac:dyDescent="0.2">
      <c r="B40" s="124"/>
      <c r="C40" s="44" t="s">
        <v>211</v>
      </c>
      <c r="D40" s="44" t="s">
        <v>251</v>
      </c>
      <c r="E40" s="45">
        <v>0.44444444444444442</v>
      </c>
      <c r="F40" s="45">
        <v>0.47916666666666669</v>
      </c>
      <c r="G40" s="44"/>
    </row>
    <row r="41" spans="2:7" ht="14.25" x14ac:dyDescent="0.2">
      <c r="B41" s="124"/>
      <c r="C41" s="44" t="s">
        <v>212</v>
      </c>
      <c r="D41" s="44" t="s">
        <v>251</v>
      </c>
      <c r="E41" s="45">
        <v>0.44444444444444442</v>
      </c>
      <c r="F41" s="45">
        <v>0.47916666666666669</v>
      </c>
      <c r="G41" s="44"/>
    </row>
    <row r="42" spans="2:7" ht="14.25" x14ac:dyDescent="0.2">
      <c r="B42" s="124"/>
      <c r="C42" s="44"/>
      <c r="D42" s="44"/>
      <c r="E42" s="45"/>
      <c r="F42" s="45"/>
      <c r="G42" s="44"/>
    </row>
    <row r="43" spans="2:7" ht="14.25" x14ac:dyDescent="0.2">
      <c r="B43" s="124"/>
      <c r="C43" s="44" t="s">
        <v>211</v>
      </c>
      <c r="D43" s="44" t="s">
        <v>251</v>
      </c>
      <c r="E43" s="45" t="s">
        <v>219</v>
      </c>
      <c r="F43" s="45" t="s">
        <v>220</v>
      </c>
      <c r="G43" s="44"/>
    </row>
    <row r="44" spans="2:7" ht="14.25" x14ac:dyDescent="0.2">
      <c r="B44" s="124"/>
      <c r="C44" s="44" t="s">
        <v>212</v>
      </c>
      <c r="D44" s="44" t="s">
        <v>251</v>
      </c>
      <c r="E44" s="45" t="s">
        <v>219</v>
      </c>
      <c r="F44" s="45" t="s">
        <v>220</v>
      </c>
      <c r="G44" s="44"/>
    </row>
    <row r="45" spans="2:7" ht="14.25" x14ac:dyDescent="0.2">
      <c r="B45" s="124"/>
      <c r="C45" s="44" t="s">
        <v>211</v>
      </c>
      <c r="D45" s="44" t="s">
        <v>251</v>
      </c>
      <c r="E45" s="45" t="s">
        <v>220</v>
      </c>
      <c r="F45" s="45">
        <v>0.5625</v>
      </c>
      <c r="G45" s="44"/>
    </row>
    <row r="46" spans="2:7" ht="14.25" x14ac:dyDescent="0.2">
      <c r="B46" s="124"/>
      <c r="C46" s="44" t="s">
        <v>212</v>
      </c>
      <c r="D46" s="44" t="s">
        <v>251</v>
      </c>
      <c r="E46" s="45" t="s">
        <v>220</v>
      </c>
      <c r="F46" s="45">
        <v>0.5625</v>
      </c>
      <c r="G46" s="44"/>
    </row>
    <row r="47" spans="2:7" ht="14.25" x14ac:dyDescent="0.2">
      <c r="B47" s="47"/>
      <c r="C47" s="44"/>
      <c r="D47" s="44"/>
      <c r="E47" s="45"/>
      <c r="F47" s="45"/>
      <c r="G47" s="44"/>
    </row>
    <row r="48" spans="2:7" ht="14.25" x14ac:dyDescent="0.2">
      <c r="B48" s="124" t="s">
        <v>231</v>
      </c>
      <c r="C48" s="44" t="s">
        <v>211</v>
      </c>
      <c r="D48" s="44" t="s">
        <v>251</v>
      </c>
      <c r="E48" s="45">
        <v>0.33333333333333331</v>
      </c>
      <c r="F48" s="45">
        <v>0.3611111111111111</v>
      </c>
      <c r="G48" s="44"/>
    </row>
    <row r="49" spans="2:7" ht="14.25" x14ac:dyDescent="0.2">
      <c r="B49" s="124"/>
      <c r="C49" s="44" t="s">
        <v>212</v>
      </c>
      <c r="D49" s="44" t="s">
        <v>251</v>
      </c>
      <c r="E49" s="45">
        <v>0.33333333333333331</v>
      </c>
      <c r="F49" s="45">
        <v>0.3611111111111111</v>
      </c>
      <c r="G49" s="44"/>
    </row>
    <row r="50" spans="2:7" ht="14.25" x14ac:dyDescent="0.2">
      <c r="B50" s="124"/>
      <c r="C50" s="44" t="s">
        <v>211</v>
      </c>
      <c r="D50" s="44" t="s">
        <v>251</v>
      </c>
      <c r="E50" s="45">
        <v>0.3611111111111111</v>
      </c>
      <c r="F50" s="45">
        <v>0.39583333333333331</v>
      </c>
      <c r="G50" s="44"/>
    </row>
    <row r="51" spans="2:7" ht="14.25" x14ac:dyDescent="0.2">
      <c r="B51" s="124"/>
      <c r="C51" s="44" t="s">
        <v>212</v>
      </c>
      <c r="D51" s="44" t="s">
        <v>251</v>
      </c>
      <c r="E51" s="45">
        <v>0.3611111111111111</v>
      </c>
      <c r="F51" s="45">
        <v>0.39583333333333331</v>
      </c>
      <c r="G51" s="44"/>
    </row>
    <row r="52" spans="2:7" ht="14.25" x14ac:dyDescent="0.2">
      <c r="B52" s="124"/>
      <c r="C52" s="44"/>
      <c r="D52" s="44"/>
      <c r="E52" s="45"/>
      <c r="F52" s="45"/>
      <c r="G52" s="44"/>
    </row>
    <row r="53" spans="2:7" ht="14.25" x14ac:dyDescent="0.2">
      <c r="B53" s="124"/>
      <c r="C53" s="44" t="s">
        <v>211</v>
      </c>
      <c r="D53" s="44" t="s">
        <v>251</v>
      </c>
      <c r="E53" s="45">
        <v>0.41666666666666669</v>
      </c>
      <c r="F53" s="45">
        <v>0.44444444444444442</v>
      </c>
      <c r="G53" s="44"/>
    </row>
    <row r="54" spans="2:7" ht="14.25" x14ac:dyDescent="0.2">
      <c r="B54" s="124"/>
      <c r="C54" s="44" t="s">
        <v>212</v>
      </c>
      <c r="D54" s="44" t="s">
        <v>251</v>
      </c>
      <c r="E54" s="45">
        <v>0.41666666666666669</v>
      </c>
      <c r="F54" s="45">
        <v>0.44444444444444442</v>
      </c>
      <c r="G54" s="44"/>
    </row>
    <row r="55" spans="2:7" ht="14.25" x14ac:dyDescent="0.2">
      <c r="B55" s="124"/>
      <c r="C55" s="44" t="s">
        <v>211</v>
      </c>
      <c r="D55" s="44" t="s">
        <v>251</v>
      </c>
      <c r="E55" s="45">
        <v>0.44444444444444442</v>
      </c>
      <c r="F55" s="45">
        <v>0.47916666666666669</v>
      </c>
      <c r="G55" s="44"/>
    </row>
    <row r="56" spans="2:7" ht="14.25" x14ac:dyDescent="0.2">
      <c r="B56" s="124"/>
      <c r="C56" s="44" t="s">
        <v>212</v>
      </c>
      <c r="D56" s="44" t="s">
        <v>251</v>
      </c>
      <c r="E56" s="45">
        <v>0.44444444444444442</v>
      </c>
      <c r="F56" s="45">
        <v>0.47916666666666669</v>
      </c>
      <c r="G56" s="44"/>
    </row>
    <row r="57" spans="2:7" ht="14.25" x14ac:dyDescent="0.2">
      <c r="B57" s="124"/>
      <c r="C57" s="44"/>
      <c r="D57" s="44"/>
      <c r="E57" s="45"/>
      <c r="F57" s="45"/>
      <c r="G57" s="44"/>
    </row>
    <row r="58" spans="2:7" ht="14.25" x14ac:dyDescent="0.2">
      <c r="B58" s="124"/>
      <c r="C58" s="44" t="s">
        <v>211</v>
      </c>
      <c r="D58" s="44" t="s">
        <v>251</v>
      </c>
      <c r="E58" s="45" t="s">
        <v>219</v>
      </c>
      <c r="F58" s="45" t="s">
        <v>220</v>
      </c>
      <c r="G58" s="44"/>
    </row>
    <row r="59" spans="2:7" ht="14.25" x14ac:dyDescent="0.2">
      <c r="B59" s="124"/>
      <c r="C59" s="44" t="s">
        <v>212</v>
      </c>
      <c r="D59" s="44" t="s">
        <v>251</v>
      </c>
      <c r="E59" s="45" t="s">
        <v>219</v>
      </c>
      <c r="F59" s="45" t="s">
        <v>220</v>
      </c>
      <c r="G59" s="44"/>
    </row>
    <row r="60" spans="2:7" ht="14.25" x14ac:dyDescent="0.2">
      <c r="B60" s="124"/>
      <c r="C60" s="44" t="s">
        <v>211</v>
      </c>
      <c r="D60" s="44" t="s">
        <v>251</v>
      </c>
      <c r="E60" s="45" t="s">
        <v>220</v>
      </c>
      <c r="F60" s="45">
        <v>0.5625</v>
      </c>
      <c r="G60" s="44"/>
    </row>
    <row r="61" spans="2:7" ht="14.25" x14ac:dyDescent="0.2">
      <c r="B61" s="124"/>
      <c r="C61" s="44" t="s">
        <v>212</v>
      </c>
      <c r="D61" s="44" t="s">
        <v>251</v>
      </c>
      <c r="E61" s="45" t="s">
        <v>220</v>
      </c>
      <c r="F61" s="45">
        <v>0.5625</v>
      </c>
      <c r="G61" s="44"/>
    </row>
    <row r="62" spans="2:7" ht="14.25" x14ac:dyDescent="0.2">
      <c r="B62" s="49"/>
      <c r="C62" s="44"/>
      <c r="D62" s="44"/>
      <c r="E62" s="45"/>
      <c r="F62" s="45"/>
      <c r="G62" s="44"/>
    </row>
    <row r="63" spans="2:7" ht="14.25" x14ac:dyDescent="0.2">
      <c r="B63" s="124" t="s">
        <v>232</v>
      </c>
      <c r="C63" s="44" t="s">
        <v>211</v>
      </c>
      <c r="D63" s="44" t="s">
        <v>251</v>
      </c>
      <c r="E63" s="45">
        <v>0.33333333333333331</v>
      </c>
      <c r="F63" s="45">
        <v>0.3611111111111111</v>
      </c>
      <c r="G63" s="44"/>
    </row>
    <row r="64" spans="2:7" ht="14.25" x14ac:dyDescent="0.2">
      <c r="B64" s="124"/>
      <c r="C64" s="44" t="s">
        <v>212</v>
      </c>
      <c r="D64" s="44" t="s">
        <v>251</v>
      </c>
      <c r="E64" s="45">
        <v>0.33333333333333331</v>
      </c>
      <c r="F64" s="45">
        <v>0.3611111111111111</v>
      </c>
      <c r="G64" s="44"/>
    </row>
    <row r="65" spans="2:7" ht="14.25" x14ac:dyDescent="0.2">
      <c r="B65" s="124"/>
      <c r="C65" s="44" t="s">
        <v>211</v>
      </c>
      <c r="D65" s="44" t="s">
        <v>251</v>
      </c>
      <c r="E65" s="45">
        <v>0.3611111111111111</v>
      </c>
      <c r="F65" s="45">
        <v>0.39583333333333331</v>
      </c>
      <c r="G65" s="44"/>
    </row>
    <row r="66" spans="2:7" ht="14.25" x14ac:dyDescent="0.2">
      <c r="B66" s="124"/>
      <c r="C66" s="44" t="s">
        <v>212</v>
      </c>
      <c r="D66" s="44" t="s">
        <v>251</v>
      </c>
      <c r="E66" s="45">
        <v>0.3611111111111111</v>
      </c>
      <c r="F66" s="45">
        <v>0.39583333333333331</v>
      </c>
      <c r="G66" s="44"/>
    </row>
    <row r="67" spans="2:7" ht="14.25" x14ac:dyDescent="0.2">
      <c r="B67" s="124"/>
      <c r="C67" s="44"/>
      <c r="D67" s="44"/>
      <c r="E67" s="45"/>
      <c r="F67" s="45"/>
      <c r="G67" s="44"/>
    </row>
    <row r="68" spans="2:7" ht="14.25" x14ac:dyDescent="0.2">
      <c r="B68" s="124"/>
      <c r="C68" s="44" t="s">
        <v>211</v>
      </c>
      <c r="D68" s="44" t="s">
        <v>251</v>
      </c>
      <c r="E68" s="45">
        <v>0.41666666666666669</v>
      </c>
      <c r="F68" s="45">
        <v>0.44444444444444442</v>
      </c>
      <c r="G68" s="44"/>
    </row>
    <row r="69" spans="2:7" ht="14.25" x14ac:dyDescent="0.2">
      <c r="B69" s="124"/>
      <c r="C69" s="44" t="s">
        <v>212</v>
      </c>
      <c r="D69" s="44" t="s">
        <v>251</v>
      </c>
      <c r="E69" s="45">
        <v>0.41666666666666669</v>
      </c>
      <c r="F69" s="45">
        <v>0.44444444444444442</v>
      </c>
      <c r="G69" s="44"/>
    </row>
    <row r="70" spans="2:7" ht="14.25" x14ac:dyDescent="0.2">
      <c r="B70" s="124"/>
      <c r="C70" s="44" t="s">
        <v>211</v>
      </c>
      <c r="D70" s="44" t="s">
        <v>251</v>
      </c>
      <c r="E70" s="45">
        <v>0.44444444444444442</v>
      </c>
      <c r="F70" s="45">
        <v>0.47916666666666669</v>
      </c>
      <c r="G70" s="44"/>
    </row>
    <row r="71" spans="2:7" ht="14.25" x14ac:dyDescent="0.2">
      <c r="B71" s="124"/>
      <c r="C71" s="44" t="s">
        <v>212</v>
      </c>
      <c r="D71" s="44" t="s">
        <v>251</v>
      </c>
      <c r="E71" s="45">
        <v>0.44444444444444442</v>
      </c>
      <c r="F71" s="45">
        <v>0.47916666666666669</v>
      </c>
      <c r="G71" s="44"/>
    </row>
    <row r="72" spans="2:7" ht="14.25" x14ac:dyDescent="0.2">
      <c r="B72" s="124"/>
      <c r="C72" s="44"/>
      <c r="D72" s="44"/>
      <c r="E72" s="45"/>
      <c r="F72" s="45"/>
      <c r="G72" s="44"/>
    </row>
    <row r="73" spans="2:7" ht="14.25" x14ac:dyDescent="0.2">
      <c r="B73" s="124"/>
      <c r="C73" s="44" t="s">
        <v>211</v>
      </c>
      <c r="D73" s="44" t="s">
        <v>251</v>
      </c>
      <c r="E73" s="45" t="s">
        <v>219</v>
      </c>
      <c r="F73" s="45" t="s">
        <v>220</v>
      </c>
      <c r="G73" s="44"/>
    </row>
    <row r="74" spans="2:7" ht="14.25" x14ac:dyDescent="0.2">
      <c r="B74" s="124"/>
      <c r="C74" s="44" t="s">
        <v>212</v>
      </c>
      <c r="D74" s="44" t="s">
        <v>251</v>
      </c>
      <c r="E74" s="45" t="s">
        <v>219</v>
      </c>
      <c r="F74" s="45" t="s">
        <v>220</v>
      </c>
      <c r="G74" s="44"/>
    </row>
    <row r="75" spans="2:7" ht="14.25" x14ac:dyDescent="0.2">
      <c r="B75" s="124"/>
      <c r="C75" s="44" t="s">
        <v>211</v>
      </c>
      <c r="D75" s="44" t="s">
        <v>251</v>
      </c>
      <c r="E75" s="45" t="s">
        <v>220</v>
      </c>
      <c r="F75" s="45">
        <v>0.5625</v>
      </c>
      <c r="G75" s="44"/>
    </row>
    <row r="76" spans="2:7" ht="14.25" x14ac:dyDescent="0.2">
      <c r="B76" s="124"/>
      <c r="C76" s="44" t="s">
        <v>212</v>
      </c>
      <c r="D76" s="44" t="s">
        <v>251</v>
      </c>
      <c r="E76" s="45" t="s">
        <v>220</v>
      </c>
      <c r="F76" s="45">
        <v>0.5625</v>
      </c>
      <c r="G76" s="44"/>
    </row>
    <row r="77" spans="2:7" ht="14.25" x14ac:dyDescent="0.2">
      <c r="B77" s="47"/>
      <c r="C77" s="44"/>
      <c r="D77" s="44"/>
      <c r="E77" s="45"/>
      <c r="F77" s="45"/>
      <c r="G77" s="44"/>
    </row>
    <row r="78" spans="2:7" ht="14.25" x14ac:dyDescent="0.2">
      <c r="B78" s="124" t="s">
        <v>233</v>
      </c>
      <c r="C78" s="44" t="s">
        <v>211</v>
      </c>
      <c r="D78" s="44" t="s">
        <v>251</v>
      </c>
      <c r="E78" s="45">
        <v>0.33333333333333331</v>
      </c>
      <c r="F78" s="45">
        <v>0.3611111111111111</v>
      </c>
      <c r="G78" s="44"/>
    </row>
    <row r="79" spans="2:7" ht="14.25" x14ac:dyDescent="0.2">
      <c r="B79" s="124"/>
      <c r="C79" s="44" t="s">
        <v>212</v>
      </c>
      <c r="D79" s="44" t="s">
        <v>251</v>
      </c>
      <c r="E79" s="45">
        <v>0.33333333333333331</v>
      </c>
      <c r="F79" s="45">
        <v>0.3611111111111111</v>
      </c>
      <c r="G79" s="44"/>
    </row>
    <row r="80" spans="2:7" ht="14.25" x14ac:dyDescent="0.2">
      <c r="B80" s="124"/>
      <c r="C80" s="44" t="s">
        <v>211</v>
      </c>
      <c r="D80" s="44" t="s">
        <v>251</v>
      </c>
      <c r="E80" s="45">
        <v>0.3611111111111111</v>
      </c>
      <c r="F80" s="45">
        <v>0.39583333333333331</v>
      </c>
      <c r="G80" s="44"/>
    </row>
    <row r="81" spans="2:7" ht="14.25" x14ac:dyDescent="0.2">
      <c r="B81" s="124"/>
      <c r="C81" s="44" t="s">
        <v>212</v>
      </c>
      <c r="D81" s="44" t="s">
        <v>251</v>
      </c>
      <c r="E81" s="45">
        <v>0.3611111111111111</v>
      </c>
      <c r="F81" s="45">
        <v>0.39583333333333331</v>
      </c>
      <c r="G81" s="44"/>
    </row>
    <row r="82" spans="2:7" ht="14.25" x14ac:dyDescent="0.2">
      <c r="B82" s="124"/>
      <c r="C82" s="44"/>
      <c r="D82" s="44"/>
      <c r="E82" s="45"/>
      <c r="F82" s="45"/>
      <c r="G82" s="44"/>
    </row>
    <row r="83" spans="2:7" ht="14.25" x14ac:dyDescent="0.2">
      <c r="B83" s="124"/>
      <c r="C83" s="44" t="s">
        <v>211</v>
      </c>
      <c r="D83" s="44" t="s">
        <v>251</v>
      </c>
      <c r="E83" s="45">
        <v>0.41666666666666669</v>
      </c>
      <c r="F83" s="45">
        <v>0.44444444444444442</v>
      </c>
      <c r="G83" s="44"/>
    </row>
    <row r="84" spans="2:7" ht="14.25" x14ac:dyDescent="0.2">
      <c r="B84" s="124"/>
      <c r="C84" s="44" t="s">
        <v>212</v>
      </c>
      <c r="D84" s="44" t="s">
        <v>251</v>
      </c>
      <c r="E84" s="45">
        <v>0.41666666666666669</v>
      </c>
      <c r="F84" s="45">
        <v>0.44444444444444442</v>
      </c>
      <c r="G84" s="44"/>
    </row>
    <row r="85" spans="2:7" ht="14.25" x14ac:dyDescent="0.2">
      <c r="B85" s="124"/>
      <c r="C85" s="44" t="s">
        <v>211</v>
      </c>
      <c r="D85" s="44" t="s">
        <v>251</v>
      </c>
      <c r="E85" s="45">
        <v>0.44444444444444442</v>
      </c>
      <c r="F85" s="45">
        <v>0.47916666666666669</v>
      </c>
      <c r="G85" s="44"/>
    </row>
    <row r="86" spans="2:7" ht="14.25" x14ac:dyDescent="0.2">
      <c r="B86" s="124"/>
      <c r="C86" s="44" t="s">
        <v>212</v>
      </c>
      <c r="D86" s="44" t="s">
        <v>251</v>
      </c>
      <c r="E86" s="45">
        <v>0.44444444444444442</v>
      </c>
      <c r="F86" s="45">
        <v>0.47916666666666669</v>
      </c>
      <c r="G86" s="44"/>
    </row>
    <row r="87" spans="2:7" ht="14.25" x14ac:dyDescent="0.2">
      <c r="B87" s="124"/>
      <c r="C87" s="44"/>
      <c r="D87" s="44"/>
      <c r="E87" s="45"/>
      <c r="F87" s="45"/>
      <c r="G87" s="44"/>
    </row>
    <row r="88" spans="2:7" ht="14.25" x14ac:dyDescent="0.2">
      <c r="B88" s="124"/>
      <c r="C88" s="44" t="s">
        <v>211</v>
      </c>
      <c r="D88" s="44" t="s">
        <v>251</v>
      </c>
      <c r="E88" s="45" t="s">
        <v>219</v>
      </c>
      <c r="F88" s="45" t="s">
        <v>220</v>
      </c>
      <c r="G88" s="44"/>
    </row>
    <row r="89" spans="2:7" ht="14.25" x14ac:dyDescent="0.2">
      <c r="B89" s="124"/>
      <c r="C89" s="44" t="s">
        <v>212</v>
      </c>
      <c r="D89" s="44" t="s">
        <v>251</v>
      </c>
      <c r="E89" s="45" t="s">
        <v>219</v>
      </c>
      <c r="F89" s="45" t="s">
        <v>220</v>
      </c>
      <c r="G89" s="44"/>
    </row>
    <row r="90" spans="2:7" ht="14.25" x14ac:dyDescent="0.2">
      <c r="B90" s="124"/>
      <c r="C90" s="44" t="s">
        <v>211</v>
      </c>
      <c r="D90" s="44" t="s">
        <v>251</v>
      </c>
      <c r="E90" s="45" t="s">
        <v>220</v>
      </c>
      <c r="F90" s="45">
        <v>0.5625</v>
      </c>
      <c r="G90" s="44"/>
    </row>
    <row r="91" spans="2:7" ht="14.25" x14ac:dyDescent="0.2">
      <c r="B91" s="124"/>
      <c r="C91" s="44" t="s">
        <v>212</v>
      </c>
      <c r="D91" s="44" t="s">
        <v>251</v>
      </c>
      <c r="E91" s="45" t="s">
        <v>220</v>
      </c>
      <c r="F91" s="45">
        <v>0.5625</v>
      </c>
      <c r="G91" s="44"/>
    </row>
    <row r="92" spans="2:7" ht="14.25" x14ac:dyDescent="0.2">
      <c r="B92" s="49"/>
      <c r="C92" s="44"/>
      <c r="D92" s="44"/>
      <c r="E92" s="45"/>
      <c r="F92" s="45"/>
      <c r="G92" s="44"/>
    </row>
    <row r="93" spans="2:7" ht="14.25" x14ac:dyDescent="0.2">
      <c r="B93" s="124" t="s">
        <v>234</v>
      </c>
      <c r="C93" s="44" t="s">
        <v>211</v>
      </c>
      <c r="D93" s="44" t="s">
        <v>251</v>
      </c>
      <c r="E93" s="45">
        <v>0.33333333333333331</v>
      </c>
      <c r="F93" s="45">
        <v>0.3611111111111111</v>
      </c>
      <c r="G93" s="44"/>
    </row>
    <row r="94" spans="2:7" ht="14.25" x14ac:dyDescent="0.2">
      <c r="B94" s="124"/>
      <c r="C94" s="44" t="s">
        <v>212</v>
      </c>
      <c r="D94" s="44" t="s">
        <v>251</v>
      </c>
      <c r="E94" s="45">
        <v>0.33333333333333331</v>
      </c>
      <c r="F94" s="45">
        <v>0.3611111111111111</v>
      </c>
      <c r="G94" s="44"/>
    </row>
    <row r="95" spans="2:7" ht="14.25" x14ac:dyDescent="0.2">
      <c r="B95" s="124"/>
      <c r="C95" s="44" t="s">
        <v>211</v>
      </c>
      <c r="D95" s="44" t="s">
        <v>251</v>
      </c>
      <c r="E95" s="45">
        <v>0.3611111111111111</v>
      </c>
      <c r="F95" s="45">
        <v>0.39583333333333331</v>
      </c>
      <c r="G95" s="44"/>
    </row>
    <row r="96" spans="2:7" ht="14.25" x14ac:dyDescent="0.2">
      <c r="B96" s="124"/>
      <c r="C96" s="44" t="s">
        <v>212</v>
      </c>
      <c r="D96" s="44" t="s">
        <v>251</v>
      </c>
      <c r="E96" s="45">
        <v>0.3611111111111111</v>
      </c>
      <c r="F96" s="45">
        <v>0.39583333333333331</v>
      </c>
      <c r="G96" s="44"/>
    </row>
    <row r="97" spans="2:7" ht="14.25" x14ac:dyDescent="0.2">
      <c r="B97" s="124"/>
      <c r="C97" s="44"/>
      <c r="D97" s="44"/>
      <c r="E97" s="45"/>
      <c r="F97" s="45"/>
      <c r="G97" s="44"/>
    </row>
    <row r="98" spans="2:7" ht="14.25" x14ac:dyDescent="0.2">
      <c r="B98" s="124"/>
      <c r="C98" s="44" t="s">
        <v>211</v>
      </c>
      <c r="D98" s="44" t="s">
        <v>251</v>
      </c>
      <c r="E98" s="45">
        <v>0.41666666666666669</v>
      </c>
      <c r="F98" s="45">
        <v>0.44444444444444442</v>
      </c>
      <c r="G98" s="44"/>
    </row>
    <row r="99" spans="2:7" ht="14.25" x14ac:dyDescent="0.2">
      <c r="B99" s="124"/>
      <c r="C99" s="44" t="s">
        <v>212</v>
      </c>
      <c r="D99" s="44" t="s">
        <v>251</v>
      </c>
      <c r="E99" s="45">
        <v>0.41666666666666669</v>
      </c>
      <c r="F99" s="45">
        <v>0.44444444444444442</v>
      </c>
      <c r="G99" s="44"/>
    </row>
    <row r="100" spans="2:7" ht="14.25" x14ac:dyDescent="0.2">
      <c r="B100" s="124"/>
      <c r="C100" s="44" t="s">
        <v>211</v>
      </c>
      <c r="D100" s="44" t="s">
        <v>251</v>
      </c>
      <c r="E100" s="45">
        <v>0.44444444444444442</v>
      </c>
      <c r="F100" s="45">
        <v>0.47916666666666669</v>
      </c>
      <c r="G100" s="44"/>
    </row>
    <row r="101" spans="2:7" ht="14.25" x14ac:dyDescent="0.2">
      <c r="B101" s="124"/>
      <c r="C101" s="44" t="s">
        <v>212</v>
      </c>
      <c r="D101" s="44" t="s">
        <v>251</v>
      </c>
      <c r="E101" s="45">
        <v>0.44444444444444442</v>
      </c>
      <c r="F101" s="45">
        <v>0.47916666666666669</v>
      </c>
      <c r="G101" s="44"/>
    </row>
    <row r="102" spans="2:7" ht="14.25" x14ac:dyDescent="0.2">
      <c r="B102" s="124"/>
      <c r="C102" s="44"/>
      <c r="D102" s="44"/>
      <c r="E102" s="45"/>
      <c r="F102" s="45"/>
      <c r="G102" s="44"/>
    </row>
    <row r="103" spans="2:7" ht="14.25" x14ac:dyDescent="0.2">
      <c r="B103" s="124"/>
      <c r="C103" s="44" t="s">
        <v>211</v>
      </c>
      <c r="D103" s="44" t="s">
        <v>251</v>
      </c>
      <c r="E103" s="45" t="s">
        <v>219</v>
      </c>
      <c r="F103" s="45" t="s">
        <v>220</v>
      </c>
      <c r="G103" s="44"/>
    </row>
    <row r="104" spans="2:7" ht="14.25" x14ac:dyDescent="0.2">
      <c r="B104" s="124"/>
      <c r="C104" s="44" t="s">
        <v>212</v>
      </c>
      <c r="D104" s="44" t="s">
        <v>251</v>
      </c>
      <c r="E104" s="45" t="s">
        <v>219</v>
      </c>
      <c r="F104" s="45" t="s">
        <v>220</v>
      </c>
      <c r="G104" s="44"/>
    </row>
    <row r="105" spans="2:7" ht="14.25" x14ac:dyDescent="0.2">
      <c r="B105" s="124"/>
      <c r="C105" s="44" t="s">
        <v>211</v>
      </c>
      <c r="D105" s="44" t="s">
        <v>251</v>
      </c>
      <c r="E105" s="45" t="s">
        <v>220</v>
      </c>
      <c r="F105" s="45">
        <v>0.5625</v>
      </c>
      <c r="G105" s="44"/>
    </row>
    <row r="106" spans="2:7" ht="14.25" x14ac:dyDescent="0.2">
      <c r="B106" s="124"/>
      <c r="C106" s="44" t="s">
        <v>212</v>
      </c>
      <c r="D106" s="44" t="s">
        <v>251</v>
      </c>
      <c r="E106" s="45" t="s">
        <v>220</v>
      </c>
      <c r="F106" s="45">
        <v>0.5625</v>
      </c>
      <c r="G106" s="44"/>
    </row>
    <row r="107" spans="2:7" ht="14.25" x14ac:dyDescent="0.2">
      <c r="B107" s="47"/>
      <c r="C107" s="44"/>
      <c r="D107" s="44"/>
      <c r="E107" s="45"/>
      <c r="F107" s="45"/>
      <c r="G107" s="44"/>
    </row>
    <row r="108" spans="2:7" ht="14.25" x14ac:dyDescent="0.2">
      <c r="B108" s="124" t="s">
        <v>235</v>
      </c>
      <c r="C108" s="44" t="s">
        <v>211</v>
      </c>
      <c r="D108" s="44" t="s">
        <v>251</v>
      </c>
      <c r="E108" s="45">
        <v>0.33333333333333331</v>
      </c>
      <c r="F108" s="45">
        <v>0.3611111111111111</v>
      </c>
      <c r="G108" s="44"/>
    </row>
    <row r="109" spans="2:7" ht="14.25" x14ac:dyDescent="0.2">
      <c r="B109" s="124"/>
      <c r="C109" s="44" t="s">
        <v>212</v>
      </c>
      <c r="D109" s="44" t="s">
        <v>251</v>
      </c>
      <c r="E109" s="45">
        <v>0.33333333333333331</v>
      </c>
      <c r="F109" s="45">
        <v>0.3611111111111111</v>
      </c>
      <c r="G109" s="44"/>
    </row>
    <row r="110" spans="2:7" ht="14.25" x14ac:dyDescent="0.2">
      <c r="B110" s="124"/>
      <c r="C110" s="44" t="s">
        <v>211</v>
      </c>
      <c r="D110" s="44" t="s">
        <v>251</v>
      </c>
      <c r="E110" s="45">
        <v>0.3611111111111111</v>
      </c>
      <c r="F110" s="45">
        <v>0.39583333333333331</v>
      </c>
      <c r="G110" s="44"/>
    </row>
    <row r="111" spans="2:7" ht="14.25" x14ac:dyDescent="0.2">
      <c r="B111" s="124"/>
      <c r="C111" s="44" t="s">
        <v>212</v>
      </c>
      <c r="D111" s="44" t="s">
        <v>251</v>
      </c>
      <c r="E111" s="45">
        <v>0.3611111111111111</v>
      </c>
      <c r="F111" s="45">
        <v>0.39583333333333331</v>
      </c>
      <c r="G111" s="44"/>
    </row>
    <row r="112" spans="2:7" ht="14.25" x14ac:dyDescent="0.2">
      <c r="B112" s="124"/>
      <c r="C112" s="44"/>
      <c r="D112" s="44"/>
      <c r="E112" s="45"/>
      <c r="F112" s="45"/>
      <c r="G112" s="44"/>
    </row>
    <row r="113" spans="2:7" ht="14.25" x14ac:dyDescent="0.2">
      <c r="B113" s="124"/>
      <c r="C113" s="44" t="s">
        <v>211</v>
      </c>
      <c r="D113" s="44" t="s">
        <v>251</v>
      </c>
      <c r="E113" s="45">
        <v>0.41666666666666669</v>
      </c>
      <c r="F113" s="45">
        <v>0.44444444444444442</v>
      </c>
      <c r="G113" s="44"/>
    </row>
    <row r="114" spans="2:7" ht="14.25" x14ac:dyDescent="0.2">
      <c r="B114" s="124"/>
      <c r="C114" s="44" t="s">
        <v>212</v>
      </c>
      <c r="D114" s="44" t="s">
        <v>251</v>
      </c>
      <c r="E114" s="45">
        <v>0.41666666666666669</v>
      </c>
      <c r="F114" s="45">
        <v>0.44444444444444442</v>
      </c>
      <c r="G114" s="44"/>
    </row>
    <row r="115" spans="2:7" ht="14.25" x14ac:dyDescent="0.2">
      <c r="B115" s="124"/>
      <c r="C115" s="44" t="s">
        <v>211</v>
      </c>
      <c r="D115" s="44" t="s">
        <v>251</v>
      </c>
      <c r="E115" s="45">
        <v>0.44444444444444442</v>
      </c>
      <c r="F115" s="45">
        <v>0.47916666666666669</v>
      </c>
      <c r="G115" s="44"/>
    </row>
    <row r="116" spans="2:7" ht="14.25" x14ac:dyDescent="0.2">
      <c r="B116" s="124"/>
      <c r="C116" s="44" t="s">
        <v>212</v>
      </c>
      <c r="D116" s="44" t="s">
        <v>251</v>
      </c>
      <c r="E116" s="45">
        <v>0.44444444444444442</v>
      </c>
      <c r="F116" s="45">
        <v>0.47916666666666669</v>
      </c>
      <c r="G116" s="44"/>
    </row>
    <row r="117" spans="2:7" ht="14.25" x14ac:dyDescent="0.2">
      <c r="B117" s="124"/>
      <c r="C117" s="44"/>
      <c r="D117" s="44"/>
      <c r="E117" s="45"/>
      <c r="F117" s="45"/>
      <c r="G117" s="44"/>
    </row>
    <row r="118" spans="2:7" ht="14.25" x14ac:dyDescent="0.2">
      <c r="B118" s="124"/>
      <c r="C118" s="44" t="s">
        <v>211</v>
      </c>
      <c r="D118" s="44" t="s">
        <v>251</v>
      </c>
      <c r="E118" s="45" t="s">
        <v>219</v>
      </c>
      <c r="F118" s="45" t="s">
        <v>220</v>
      </c>
      <c r="G118" s="44"/>
    </row>
    <row r="119" spans="2:7" ht="14.25" x14ac:dyDescent="0.2">
      <c r="B119" s="124"/>
      <c r="C119" s="44" t="s">
        <v>212</v>
      </c>
      <c r="D119" s="44" t="s">
        <v>251</v>
      </c>
      <c r="E119" s="45" t="s">
        <v>219</v>
      </c>
      <c r="F119" s="45" t="s">
        <v>220</v>
      </c>
      <c r="G119" s="44"/>
    </row>
    <row r="120" spans="2:7" ht="14.25" x14ac:dyDescent="0.2">
      <c r="B120" s="124"/>
      <c r="C120" s="44" t="s">
        <v>211</v>
      </c>
      <c r="D120" s="44" t="s">
        <v>251</v>
      </c>
      <c r="E120" s="45" t="s">
        <v>220</v>
      </c>
      <c r="F120" s="45">
        <v>0.5625</v>
      </c>
      <c r="G120" s="44"/>
    </row>
    <row r="121" spans="2:7" ht="14.25" x14ac:dyDescent="0.2">
      <c r="B121" s="124"/>
      <c r="C121" s="44" t="s">
        <v>212</v>
      </c>
      <c r="D121" s="44" t="s">
        <v>251</v>
      </c>
      <c r="E121" s="45" t="s">
        <v>220</v>
      </c>
      <c r="F121" s="45">
        <v>0.5625</v>
      </c>
      <c r="G121" s="44"/>
    </row>
    <row r="122" spans="2:7" ht="14.25" x14ac:dyDescent="0.2">
      <c r="B122" s="49"/>
      <c r="C122" s="44"/>
      <c r="D122" s="44"/>
      <c r="E122" s="45"/>
      <c r="F122" s="45"/>
      <c r="G122" s="44"/>
    </row>
    <row r="123" spans="2:7" ht="14.25" x14ac:dyDescent="0.2">
      <c r="B123" s="124" t="s">
        <v>236</v>
      </c>
      <c r="C123" s="44" t="s">
        <v>211</v>
      </c>
      <c r="D123" s="44" t="s">
        <v>251</v>
      </c>
      <c r="E123" s="45">
        <v>0.33333333333333331</v>
      </c>
      <c r="F123" s="45">
        <v>0.3611111111111111</v>
      </c>
      <c r="G123" s="44"/>
    </row>
    <row r="124" spans="2:7" ht="14.25" x14ac:dyDescent="0.2">
      <c r="B124" s="124"/>
      <c r="C124" s="44" t="s">
        <v>212</v>
      </c>
      <c r="D124" s="44" t="s">
        <v>251</v>
      </c>
      <c r="E124" s="45">
        <v>0.33333333333333331</v>
      </c>
      <c r="F124" s="45">
        <v>0.3611111111111111</v>
      </c>
      <c r="G124" s="44"/>
    </row>
    <row r="125" spans="2:7" ht="14.25" x14ac:dyDescent="0.2">
      <c r="B125" s="124"/>
      <c r="C125" s="44" t="s">
        <v>211</v>
      </c>
      <c r="D125" s="44" t="s">
        <v>251</v>
      </c>
      <c r="E125" s="45">
        <v>0.3611111111111111</v>
      </c>
      <c r="F125" s="45">
        <v>0.39583333333333331</v>
      </c>
      <c r="G125" s="44"/>
    </row>
    <row r="126" spans="2:7" ht="14.25" x14ac:dyDescent="0.2">
      <c r="B126" s="124"/>
      <c r="C126" s="44" t="s">
        <v>212</v>
      </c>
      <c r="D126" s="44" t="s">
        <v>251</v>
      </c>
      <c r="E126" s="45">
        <v>0.3611111111111111</v>
      </c>
      <c r="F126" s="45">
        <v>0.39583333333333331</v>
      </c>
      <c r="G126" s="44"/>
    </row>
    <row r="127" spans="2:7" ht="14.25" x14ac:dyDescent="0.2">
      <c r="B127" s="124"/>
      <c r="C127" s="44"/>
      <c r="D127" s="44"/>
      <c r="E127" s="45"/>
      <c r="F127" s="45"/>
      <c r="G127" s="44"/>
    </row>
    <row r="128" spans="2:7" ht="14.25" x14ac:dyDescent="0.2">
      <c r="B128" s="124"/>
      <c r="C128" s="44" t="s">
        <v>211</v>
      </c>
      <c r="D128" s="44" t="s">
        <v>251</v>
      </c>
      <c r="E128" s="45">
        <v>0.41666666666666669</v>
      </c>
      <c r="F128" s="45">
        <v>0.44444444444444442</v>
      </c>
      <c r="G128" s="44"/>
    </row>
    <row r="129" spans="2:7" ht="14.25" x14ac:dyDescent="0.2">
      <c r="B129" s="124"/>
      <c r="C129" s="44" t="s">
        <v>212</v>
      </c>
      <c r="D129" s="44" t="s">
        <v>251</v>
      </c>
      <c r="E129" s="45">
        <v>0.41666666666666669</v>
      </c>
      <c r="F129" s="45">
        <v>0.44444444444444442</v>
      </c>
      <c r="G129" s="44"/>
    </row>
    <row r="130" spans="2:7" ht="14.25" x14ac:dyDescent="0.2">
      <c r="B130" s="124"/>
      <c r="C130" s="44" t="s">
        <v>211</v>
      </c>
      <c r="D130" s="44" t="s">
        <v>251</v>
      </c>
      <c r="E130" s="45">
        <v>0.44444444444444442</v>
      </c>
      <c r="F130" s="45">
        <v>0.47916666666666669</v>
      </c>
      <c r="G130" s="44"/>
    </row>
    <row r="131" spans="2:7" ht="14.25" x14ac:dyDescent="0.2">
      <c r="B131" s="124"/>
      <c r="C131" s="44" t="s">
        <v>212</v>
      </c>
      <c r="D131" s="44" t="s">
        <v>251</v>
      </c>
      <c r="E131" s="45">
        <v>0.44444444444444442</v>
      </c>
      <c r="F131" s="45">
        <v>0.47916666666666669</v>
      </c>
      <c r="G131" s="44"/>
    </row>
    <row r="132" spans="2:7" ht="14.25" x14ac:dyDescent="0.2">
      <c r="B132" s="124"/>
      <c r="C132" s="44"/>
      <c r="D132" s="44"/>
      <c r="E132" s="45"/>
      <c r="F132" s="45"/>
      <c r="G132" s="44"/>
    </row>
    <row r="133" spans="2:7" ht="14.25" x14ac:dyDescent="0.2">
      <c r="B133" s="124"/>
      <c r="C133" s="44" t="s">
        <v>211</v>
      </c>
      <c r="D133" s="44" t="s">
        <v>251</v>
      </c>
      <c r="E133" s="45" t="s">
        <v>219</v>
      </c>
      <c r="F133" s="45" t="s">
        <v>220</v>
      </c>
      <c r="G133" s="44"/>
    </row>
    <row r="134" spans="2:7" ht="14.25" x14ac:dyDescent="0.2">
      <c r="B134" s="124"/>
      <c r="C134" s="44" t="s">
        <v>212</v>
      </c>
      <c r="D134" s="44" t="s">
        <v>251</v>
      </c>
      <c r="E134" s="45" t="s">
        <v>219</v>
      </c>
      <c r="F134" s="45" t="s">
        <v>220</v>
      </c>
      <c r="G134" s="44"/>
    </row>
    <row r="135" spans="2:7" ht="14.25" x14ac:dyDescent="0.2">
      <c r="B135" s="124"/>
      <c r="C135" s="44" t="s">
        <v>211</v>
      </c>
      <c r="D135" s="44" t="s">
        <v>251</v>
      </c>
      <c r="E135" s="45" t="s">
        <v>220</v>
      </c>
      <c r="F135" s="45">
        <v>0.5625</v>
      </c>
      <c r="G135" s="44"/>
    </row>
    <row r="136" spans="2:7" ht="14.25" x14ac:dyDescent="0.2">
      <c r="B136" s="124"/>
      <c r="C136" s="44" t="s">
        <v>212</v>
      </c>
      <c r="D136" s="44" t="s">
        <v>251</v>
      </c>
      <c r="E136" s="45" t="s">
        <v>220</v>
      </c>
      <c r="F136" s="45">
        <v>0.5625</v>
      </c>
      <c r="G136" s="44"/>
    </row>
    <row r="137" spans="2:7" ht="14.25" x14ac:dyDescent="0.2">
      <c r="B137" s="47"/>
      <c r="C137" s="44"/>
      <c r="D137" s="44"/>
      <c r="E137" s="45"/>
      <c r="F137" s="45"/>
      <c r="G137" s="44"/>
    </row>
    <row r="138" spans="2:7" ht="14.25" x14ac:dyDescent="0.2">
      <c r="B138" s="124" t="s">
        <v>237</v>
      </c>
      <c r="C138" s="44" t="s">
        <v>211</v>
      </c>
      <c r="D138" s="44" t="s">
        <v>251</v>
      </c>
      <c r="E138" s="45">
        <v>0.33333333333333331</v>
      </c>
      <c r="F138" s="45">
        <v>0.3611111111111111</v>
      </c>
      <c r="G138" s="44"/>
    </row>
    <row r="139" spans="2:7" ht="14.25" x14ac:dyDescent="0.2">
      <c r="B139" s="124"/>
      <c r="C139" s="44" t="s">
        <v>212</v>
      </c>
      <c r="D139" s="44" t="s">
        <v>251</v>
      </c>
      <c r="E139" s="45">
        <v>0.33333333333333331</v>
      </c>
      <c r="F139" s="45">
        <v>0.3611111111111111</v>
      </c>
      <c r="G139" s="44"/>
    </row>
    <row r="140" spans="2:7" ht="14.25" x14ac:dyDescent="0.2">
      <c r="B140" s="124"/>
      <c r="C140" s="44" t="s">
        <v>211</v>
      </c>
      <c r="D140" s="44" t="s">
        <v>251</v>
      </c>
      <c r="E140" s="45">
        <v>0.3611111111111111</v>
      </c>
      <c r="F140" s="45">
        <v>0.39583333333333331</v>
      </c>
      <c r="G140" s="44"/>
    </row>
    <row r="141" spans="2:7" ht="14.25" x14ac:dyDescent="0.2">
      <c r="B141" s="124"/>
      <c r="C141" s="44" t="s">
        <v>212</v>
      </c>
      <c r="D141" s="44" t="s">
        <v>251</v>
      </c>
      <c r="E141" s="45">
        <v>0.3611111111111111</v>
      </c>
      <c r="F141" s="45">
        <v>0.39583333333333331</v>
      </c>
      <c r="G141" s="44"/>
    </row>
    <row r="142" spans="2:7" ht="14.25" x14ac:dyDescent="0.2">
      <c r="B142" s="124"/>
      <c r="C142" s="44"/>
      <c r="D142" s="44"/>
      <c r="E142" s="45"/>
      <c r="F142" s="45"/>
      <c r="G142" s="44"/>
    </row>
    <row r="143" spans="2:7" ht="14.25" x14ac:dyDescent="0.2">
      <c r="B143" s="124"/>
      <c r="C143" s="44" t="s">
        <v>211</v>
      </c>
      <c r="D143" s="44" t="s">
        <v>251</v>
      </c>
      <c r="E143" s="45">
        <v>0.41666666666666669</v>
      </c>
      <c r="F143" s="45">
        <v>0.44444444444444442</v>
      </c>
      <c r="G143" s="44"/>
    </row>
    <row r="144" spans="2:7" ht="14.25" x14ac:dyDescent="0.2">
      <c r="B144" s="124"/>
      <c r="C144" s="44" t="s">
        <v>212</v>
      </c>
      <c r="D144" s="44" t="s">
        <v>251</v>
      </c>
      <c r="E144" s="45">
        <v>0.41666666666666669</v>
      </c>
      <c r="F144" s="45">
        <v>0.44444444444444442</v>
      </c>
      <c r="G144" s="44"/>
    </row>
    <row r="145" spans="2:7" ht="14.25" x14ac:dyDescent="0.2">
      <c r="B145" s="124"/>
      <c r="C145" s="44" t="s">
        <v>211</v>
      </c>
      <c r="D145" s="44" t="s">
        <v>251</v>
      </c>
      <c r="E145" s="45">
        <v>0.44444444444444442</v>
      </c>
      <c r="F145" s="45">
        <v>0.47916666666666669</v>
      </c>
      <c r="G145" s="44"/>
    </row>
    <row r="146" spans="2:7" ht="14.25" x14ac:dyDescent="0.2">
      <c r="B146" s="124"/>
      <c r="C146" s="44" t="s">
        <v>212</v>
      </c>
      <c r="D146" s="44" t="s">
        <v>251</v>
      </c>
      <c r="E146" s="45">
        <v>0.44444444444444442</v>
      </c>
      <c r="F146" s="45">
        <v>0.47916666666666669</v>
      </c>
      <c r="G146" s="44"/>
    </row>
    <row r="147" spans="2:7" ht="14.25" x14ac:dyDescent="0.2">
      <c r="B147" s="124"/>
      <c r="C147" s="44"/>
      <c r="D147" s="44"/>
      <c r="E147" s="45"/>
      <c r="F147" s="45"/>
      <c r="G147" s="44"/>
    </row>
    <row r="148" spans="2:7" ht="14.25" x14ac:dyDescent="0.2">
      <c r="B148" s="124"/>
      <c r="C148" s="44" t="s">
        <v>211</v>
      </c>
      <c r="D148" s="44" t="s">
        <v>251</v>
      </c>
      <c r="E148" s="45" t="s">
        <v>219</v>
      </c>
      <c r="F148" s="45" t="s">
        <v>220</v>
      </c>
      <c r="G148" s="44"/>
    </row>
    <row r="149" spans="2:7" ht="14.25" x14ac:dyDescent="0.2">
      <c r="B149" s="124"/>
      <c r="C149" s="44" t="s">
        <v>212</v>
      </c>
      <c r="D149" s="44" t="s">
        <v>251</v>
      </c>
      <c r="E149" s="45" t="s">
        <v>219</v>
      </c>
      <c r="F149" s="45" t="s">
        <v>220</v>
      </c>
      <c r="G149" s="44"/>
    </row>
    <row r="150" spans="2:7" ht="14.25" x14ac:dyDescent="0.2">
      <c r="B150" s="124"/>
      <c r="C150" s="44" t="s">
        <v>211</v>
      </c>
      <c r="D150" s="44" t="s">
        <v>251</v>
      </c>
      <c r="E150" s="45" t="s">
        <v>220</v>
      </c>
      <c r="F150" s="45">
        <v>0.5625</v>
      </c>
      <c r="G150" s="44"/>
    </row>
    <row r="151" spans="2:7" ht="14.25" x14ac:dyDescent="0.2">
      <c r="B151" s="124"/>
      <c r="C151" s="44" t="s">
        <v>212</v>
      </c>
      <c r="D151" s="44" t="s">
        <v>251</v>
      </c>
      <c r="E151" s="45" t="s">
        <v>220</v>
      </c>
      <c r="F151" s="45">
        <v>0.5625</v>
      </c>
      <c r="G151" s="44"/>
    </row>
    <row r="152" spans="2:7" ht="14.25" x14ac:dyDescent="0.2">
      <c r="B152" s="49"/>
      <c r="C152" s="44"/>
      <c r="D152" s="44"/>
      <c r="E152" s="45"/>
      <c r="F152" s="45"/>
      <c r="G152" s="44"/>
    </row>
    <row r="153" spans="2:7" ht="14.25" x14ac:dyDescent="0.2">
      <c r="B153" s="124" t="s">
        <v>238</v>
      </c>
      <c r="C153" s="44" t="s">
        <v>211</v>
      </c>
      <c r="D153" s="44" t="s">
        <v>251</v>
      </c>
      <c r="E153" s="45">
        <v>0.33333333333333331</v>
      </c>
      <c r="F153" s="45">
        <v>0.3611111111111111</v>
      </c>
      <c r="G153" s="44"/>
    </row>
    <row r="154" spans="2:7" ht="14.25" x14ac:dyDescent="0.2">
      <c r="B154" s="124"/>
      <c r="C154" s="44" t="s">
        <v>212</v>
      </c>
      <c r="D154" s="44" t="s">
        <v>251</v>
      </c>
      <c r="E154" s="45">
        <v>0.33333333333333331</v>
      </c>
      <c r="F154" s="45">
        <v>0.3611111111111111</v>
      </c>
      <c r="G154" s="44"/>
    </row>
    <row r="155" spans="2:7" ht="14.25" x14ac:dyDescent="0.2">
      <c r="B155" s="124"/>
      <c r="C155" s="44" t="s">
        <v>211</v>
      </c>
      <c r="D155" s="44" t="s">
        <v>251</v>
      </c>
      <c r="E155" s="45">
        <v>0.3611111111111111</v>
      </c>
      <c r="F155" s="45">
        <v>0.39583333333333331</v>
      </c>
      <c r="G155" s="44"/>
    </row>
    <row r="156" spans="2:7" ht="14.25" x14ac:dyDescent="0.2">
      <c r="B156" s="124"/>
      <c r="C156" s="44" t="s">
        <v>212</v>
      </c>
      <c r="D156" s="44" t="s">
        <v>251</v>
      </c>
      <c r="E156" s="45">
        <v>0.3611111111111111</v>
      </c>
      <c r="F156" s="45">
        <v>0.39583333333333331</v>
      </c>
      <c r="G156" s="44"/>
    </row>
    <row r="157" spans="2:7" ht="14.25" x14ac:dyDescent="0.2">
      <c r="B157" s="124"/>
      <c r="C157" s="44"/>
      <c r="D157" s="44"/>
      <c r="E157" s="45"/>
      <c r="F157" s="45"/>
      <c r="G157" s="44"/>
    </row>
    <row r="158" spans="2:7" ht="14.25" x14ac:dyDescent="0.2">
      <c r="B158" s="124"/>
      <c r="C158" s="44" t="s">
        <v>211</v>
      </c>
      <c r="D158" s="44" t="s">
        <v>251</v>
      </c>
      <c r="E158" s="45">
        <v>0.41666666666666669</v>
      </c>
      <c r="F158" s="45">
        <v>0.44444444444444442</v>
      </c>
      <c r="G158" s="44"/>
    </row>
    <row r="159" spans="2:7" ht="14.25" x14ac:dyDescent="0.2">
      <c r="B159" s="124"/>
      <c r="C159" s="44" t="s">
        <v>212</v>
      </c>
      <c r="D159" s="44" t="s">
        <v>251</v>
      </c>
      <c r="E159" s="45">
        <v>0.41666666666666669</v>
      </c>
      <c r="F159" s="45">
        <v>0.44444444444444442</v>
      </c>
      <c r="G159" s="44"/>
    </row>
    <row r="160" spans="2:7" ht="14.25" x14ac:dyDescent="0.2">
      <c r="B160" s="124"/>
      <c r="C160" s="44" t="s">
        <v>211</v>
      </c>
      <c r="D160" s="44" t="s">
        <v>251</v>
      </c>
      <c r="E160" s="45">
        <v>0.44444444444444442</v>
      </c>
      <c r="F160" s="45">
        <v>0.47916666666666669</v>
      </c>
      <c r="G160" s="44"/>
    </row>
    <row r="161" spans="2:7" ht="14.25" x14ac:dyDescent="0.2">
      <c r="B161" s="124"/>
      <c r="C161" s="44" t="s">
        <v>212</v>
      </c>
      <c r="D161" s="44" t="s">
        <v>251</v>
      </c>
      <c r="E161" s="45">
        <v>0.44444444444444442</v>
      </c>
      <c r="F161" s="45">
        <v>0.47916666666666669</v>
      </c>
      <c r="G161" s="44"/>
    </row>
    <row r="162" spans="2:7" ht="14.25" x14ac:dyDescent="0.2">
      <c r="B162" s="124"/>
      <c r="C162" s="44"/>
      <c r="D162" s="44"/>
      <c r="E162" s="45"/>
      <c r="F162" s="45"/>
      <c r="G162" s="44"/>
    </row>
    <row r="163" spans="2:7" ht="14.25" x14ac:dyDescent="0.2">
      <c r="B163" s="124"/>
      <c r="C163" s="44" t="s">
        <v>211</v>
      </c>
      <c r="D163" s="44" t="s">
        <v>251</v>
      </c>
      <c r="E163" s="45" t="s">
        <v>219</v>
      </c>
      <c r="F163" s="45" t="s">
        <v>220</v>
      </c>
      <c r="G163" s="44"/>
    </row>
    <row r="164" spans="2:7" ht="14.25" x14ac:dyDescent="0.2">
      <c r="B164" s="124"/>
      <c r="C164" s="44" t="s">
        <v>212</v>
      </c>
      <c r="D164" s="44" t="s">
        <v>251</v>
      </c>
      <c r="E164" s="45" t="s">
        <v>219</v>
      </c>
      <c r="F164" s="45" t="s">
        <v>220</v>
      </c>
      <c r="G164" s="44"/>
    </row>
    <row r="165" spans="2:7" ht="14.25" x14ac:dyDescent="0.2">
      <c r="B165" s="124"/>
      <c r="C165" s="44" t="s">
        <v>211</v>
      </c>
      <c r="D165" s="44" t="s">
        <v>251</v>
      </c>
      <c r="E165" s="45" t="s">
        <v>220</v>
      </c>
      <c r="F165" s="45">
        <v>0.5625</v>
      </c>
      <c r="G165" s="44"/>
    </row>
    <row r="166" spans="2:7" ht="14.25" x14ac:dyDescent="0.2">
      <c r="B166" s="124"/>
      <c r="C166" s="44" t="s">
        <v>212</v>
      </c>
      <c r="D166" s="44" t="s">
        <v>251</v>
      </c>
      <c r="E166" s="45" t="s">
        <v>220</v>
      </c>
      <c r="F166" s="45">
        <v>0.5625</v>
      </c>
      <c r="G166" s="44"/>
    </row>
    <row r="167" spans="2:7" ht="14.25" x14ac:dyDescent="0.2">
      <c r="B167" s="47"/>
      <c r="C167" s="44"/>
      <c r="D167" s="44"/>
      <c r="E167" s="45"/>
      <c r="F167" s="45"/>
      <c r="G167" s="44"/>
    </row>
    <row r="168" spans="2:7" ht="14.25" x14ac:dyDescent="0.2">
      <c r="B168" s="124" t="s">
        <v>239</v>
      </c>
      <c r="C168" s="44" t="s">
        <v>211</v>
      </c>
      <c r="D168" s="44" t="s">
        <v>251</v>
      </c>
      <c r="E168" s="45">
        <v>0.33333333333333331</v>
      </c>
      <c r="F168" s="45">
        <v>0.3611111111111111</v>
      </c>
      <c r="G168" s="44"/>
    </row>
    <row r="169" spans="2:7" ht="14.25" x14ac:dyDescent="0.2">
      <c r="B169" s="124"/>
      <c r="C169" s="44" t="s">
        <v>212</v>
      </c>
      <c r="D169" s="44" t="s">
        <v>251</v>
      </c>
      <c r="E169" s="45">
        <v>0.33333333333333331</v>
      </c>
      <c r="F169" s="45">
        <v>0.3611111111111111</v>
      </c>
      <c r="G169" s="44"/>
    </row>
    <row r="170" spans="2:7" ht="14.25" x14ac:dyDescent="0.2">
      <c r="B170" s="124"/>
      <c r="C170" s="44" t="s">
        <v>211</v>
      </c>
      <c r="D170" s="44" t="s">
        <v>251</v>
      </c>
      <c r="E170" s="45">
        <v>0.3611111111111111</v>
      </c>
      <c r="F170" s="45">
        <v>0.39583333333333331</v>
      </c>
      <c r="G170" s="44"/>
    </row>
    <row r="171" spans="2:7" ht="14.25" x14ac:dyDescent="0.2">
      <c r="B171" s="124"/>
      <c r="C171" s="44" t="s">
        <v>212</v>
      </c>
      <c r="D171" s="44" t="s">
        <v>251</v>
      </c>
      <c r="E171" s="45">
        <v>0.3611111111111111</v>
      </c>
      <c r="F171" s="45">
        <v>0.39583333333333331</v>
      </c>
      <c r="G171" s="44"/>
    </row>
    <row r="172" spans="2:7" ht="14.25" x14ac:dyDescent="0.2">
      <c r="B172" s="124"/>
      <c r="C172" s="44"/>
      <c r="D172" s="44"/>
      <c r="E172" s="45"/>
      <c r="F172" s="45"/>
      <c r="G172" s="44"/>
    </row>
    <row r="173" spans="2:7" ht="14.25" x14ac:dyDescent="0.2">
      <c r="B173" s="124"/>
      <c r="C173" s="44" t="s">
        <v>211</v>
      </c>
      <c r="D173" s="44" t="s">
        <v>251</v>
      </c>
      <c r="E173" s="45">
        <v>0.41666666666666669</v>
      </c>
      <c r="F173" s="45">
        <v>0.44444444444444442</v>
      </c>
      <c r="G173" s="44"/>
    </row>
    <row r="174" spans="2:7" ht="14.25" x14ac:dyDescent="0.2">
      <c r="B174" s="124"/>
      <c r="C174" s="44" t="s">
        <v>212</v>
      </c>
      <c r="D174" s="44" t="s">
        <v>251</v>
      </c>
      <c r="E174" s="45">
        <v>0.41666666666666669</v>
      </c>
      <c r="F174" s="45">
        <v>0.44444444444444442</v>
      </c>
      <c r="G174" s="44"/>
    </row>
    <row r="175" spans="2:7" ht="14.25" x14ac:dyDescent="0.2">
      <c r="B175" s="124"/>
      <c r="C175" s="44" t="s">
        <v>211</v>
      </c>
      <c r="D175" s="44" t="s">
        <v>251</v>
      </c>
      <c r="E175" s="45">
        <v>0.44444444444444442</v>
      </c>
      <c r="F175" s="45">
        <v>0.47916666666666669</v>
      </c>
      <c r="G175" s="44"/>
    </row>
    <row r="176" spans="2:7" ht="14.25" x14ac:dyDescent="0.2">
      <c r="B176" s="124"/>
      <c r="C176" s="44" t="s">
        <v>212</v>
      </c>
      <c r="D176" s="44" t="s">
        <v>251</v>
      </c>
      <c r="E176" s="45">
        <v>0.44444444444444442</v>
      </c>
      <c r="F176" s="45">
        <v>0.47916666666666669</v>
      </c>
      <c r="G176" s="44"/>
    </row>
    <row r="177" spans="2:7" ht="14.25" x14ac:dyDescent="0.2">
      <c r="B177" s="124"/>
      <c r="C177" s="44"/>
      <c r="D177" s="44"/>
      <c r="E177" s="45"/>
      <c r="F177" s="45"/>
      <c r="G177" s="44"/>
    </row>
    <row r="178" spans="2:7" ht="14.25" x14ac:dyDescent="0.2">
      <c r="B178" s="124"/>
      <c r="C178" s="44" t="s">
        <v>211</v>
      </c>
      <c r="D178" s="44" t="s">
        <v>251</v>
      </c>
      <c r="E178" s="45" t="s">
        <v>219</v>
      </c>
      <c r="F178" s="45" t="s">
        <v>220</v>
      </c>
      <c r="G178" s="44"/>
    </row>
    <row r="179" spans="2:7" ht="14.25" x14ac:dyDescent="0.2">
      <c r="B179" s="124"/>
      <c r="C179" s="44" t="s">
        <v>212</v>
      </c>
      <c r="D179" s="44" t="s">
        <v>251</v>
      </c>
      <c r="E179" s="45" t="s">
        <v>219</v>
      </c>
      <c r="F179" s="45" t="s">
        <v>220</v>
      </c>
      <c r="G179" s="44"/>
    </row>
    <row r="180" spans="2:7" ht="14.25" x14ac:dyDescent="0.2">
      <c r="B180" s="124"/>
      <c r="C180" s="44" t="s">
        <v>211</v>
      </c>
      <c r="D180" s="44" t="s">
        <v>251</v>
      </c>
      <c r="E180" s="45" t="s">
        <v>220</v>
      </c>
      <c r="F180" s="45">
        <v>0.5625</v>
      </c>
      <c r="G180" s="44"/>
    </row>
    <row r="181" spans="2:7" ht="14.25" x14ac:dyDescent="0.2">
      <c r="B181" s="124"/>
      <c r="C181" s="44" t="s">
        <v>212</v>
      </c>
      <c r="D181" s="44" t="s">
        <v>251</v>
      </c>
      <c r="E181" s="45" t="s">
        <v>220</v>
      </c>
      <c r="F181" s="45">
        <v>0.5625</v>
      </c>
      <c r="G181" s="44"/>
    </row>
    <row r="182" spans="2:7" ht="14.25" x14ac:dyDescent="0.2">
      <c r="B182" s="49"/>
      <c r="C182" s="44"/>
      <c r="D182" s="44"/>
      <c r="E182" s="45"/>
      <c r="F182" s="45"/>
      <c r="G182" s="44"/>
    </row>
    <row r="183" spans="2:7" ht="14.25" x14ac:dyDescent="0.2">
      <c r="B183" s="124" t="s">
        <v>240</v>
      </c>
      <c r="C183" s="44" t="s">
        <v>211</v>
      </c>
      <c r="D183" s="44" t="s">
        <v>251</v>
      </c>
      <c r="E183" s="45">
        <v>0.33333333333333331</v>
      </c>
      <c r="F183" s="45">
        <v>0.3611111111111111</v>
      </c>
      <c r="G183" s="44"/>
    </row>
    <row r="184" spans="2:7" ht="14.25" x14ac:dyDescent="0.2">
      <c r="B184" s="124"/>
      <c r="C184" s="44" t="s">
        <v>212</v>
      </c>
      <c r="D184" s="44" t="s">
        <v>251</v>
      </c>
      <c r="E184" s="45">
        <v>0.33333333333333331</v>
      </c>
      <c r="F184" s="45">
        <v>0.3611111111111111</v>
      </c>
      <c r="G184" s="44"/>
    </row>
    <row r="185" spans="2:7" ht="14.25" x14ac:dyDescent="0.2">
      <c r="B185" s="124"/>
      <c r="C185" s="44" t="s">
        <v>211</v>
      </c>
      <c r="D185" s="44" t="s">
        <v>251</v>
      </c>
      <c r="E185" s="45">
        <v>0.3611111111111111</v>
      </c>
      <c r="F185" s="45">
        <v>0.39583333333333331</v>
      </c>
      <c r="G185" s="44"/>
    </row>
    <row r="186" spans="2:7" ht="14.25" x14ac:dyDescent="0.2">
      <c r="B186" s="124"/>
      <c r="C186" s="44" t="s">
        <v>212</v>
      </c>
      <c r="D186" s="44" t="s">
        <v>251</v>
      </c>
      <c r="E186" s="45">
        <v>0.3611111111111111</v>
      </c>
      <c r="F186" s="45">
        <v>0.39583333333333331</v>
      </c>
      <c r="G186" s="44"/>
    </row>
    <row r="187" spans="2:7" ht="14.25" x14ac:dyDescent="0.2">
      <c r="B187" s="124"/>
      <c r="C187" s="44"/>
      <c r="D187" s="44"/>
      <c r="E187" s="45"/>
      <c r="F187" s="45"/>
      <c r="G187" s="44"/>
    </row>
    <row r="188" spans="2:7" ht="14.25" x14ac:dyDescent="0.2">
      <c r="B188" s="124"/>
      <c r="C188" s="44" t="s">
        <v>211</v>
      </c>
      <c r="D188" s="44" t="s">
        <v>251</v>
      </c>
      <c r="E188" s="45">
        <v>0.41666666666666669</v>
      </c>
      <c r="F188" s="45">
        <v>0.44444444444444442</v>
      </c>
      <c r="G188" s="44"/>
    </row>
    <row r="189" spans="2:7" ht="14.25" x14ac:dyDescent="0.2">
      <c r="B189" s="124"/>
      <c r="C189" s="44" t="s">
        <v>212</v>
      </c>
      <c r="D189" s="44" t="s">
        <v>251</v>
      </c>
      <c r="E189" s="45">
        <v>0.41666666666666669</v>
      </c>
      <c r="F189" s="45">
        <v>0.44444444444444442</v>
      </c>
      <c r="G189" s="44"/>
    </row>
    <row r="190" spans="2:7" ht="14.25" x14ac:dyDescent="0.2">
      <c r="B190" s="124"/>
      <c r="C190" s="44" t="s">
        <v>211</v>
      </c>
      <c r="D190" s="44" t="s">
        <v>251</v>
      </c>
      <c r="E190" s="45">
        <v>0.44444444444444442</v>
      </c>
      <c r="F190" s="45">
        <v>0.47916666666666669</v>
      </c>
      <c r="G190" s="44"/>
    </row>
    <row r="191" spans="2:7" ht="14.25" x14ac:dyDescent="0.2">
      <c r="B191" s="124"/>
      <c r="C191" s="44" t="s">
        <v>212</v>
      </c>
      <c r="D191" s="44" t="s">
        <v>251</v>
      </c>
      <c r="E191" s="45">
        <v>0.44444444444444442</v>
      </c>
      <c r="F191" s="45">
        <v>0.47916666666666669</v>
      </c>
      <c r="G191" s="44"/>
    </row>
    <row r="192" spans="2:7" ht="14.25" x14ac:dyDescent="0.2">
      <c r="B192" s="124"/>
      <c r="C192" s="44"/>
      <c r="D192" s="44"/>
      <c r="E192" s="45"/>
      <c r="F192" s="45"/>
      <c r="G192" s="44"/>
    </row>
    <row r="193" spans="2:7" ht="14.25" x14ac:dyDescent="0.2">
      <c r="B193" s="124"/>
      <c r="C193" s="44" t="s">
        <v>211</v>
      </c>
      <c r="D193" s="44" t="s">
        <v>251</v>
      </c>
      <c r="E193" s="45" t="s">
        <v>219</v>
      </c>
      <c r="F193" s="45" t="s">
        <v>220</v>
      </c>
      <c r="G193" s="44"/>
    </row>
    <row r="194" spans="2:7" ht="14.25" x14ac:dyDescent="0.2">
      <c r="B194" s="124"/>
      <c r="C194" s="44" t="s">
        <v>212</v>
      </c>
      <c r="D194" s="44" t="s">
        <v>251</v>
      </c>
      <c r="E194" s="45" t="s">
        <v>219</v>
      </c>
      <c r="F194" s="45" t="s">
        <v>220</v>
      </c>
      <c r="G194" s="44"/>
    </row>
    <row r="195" spans="2:7" ht="14.25" x14ac:dyDescent="0.2">
      <c r="B195" s="124"/>
      <c r="C195" s="44" t="s">
        <v>211</v>
      </c>
      <c r="D195" s="44" t="s">
        <v>251</v>
      </c>
      <c r="E195" s="45" t="s">
        <v>220</v>
      </c>
      <c r="F195" s="45">
        <v>0.5625</v>
      </c>
      <c r="G195" s="44"/>
    </row>
    <row r="196" spans="2:7" ht="14.25" x14ac:dyDescent="0.2">
      <c r="B196" s="124"/>
      <c r="C196" s="44" t="s">
        <v>212</v>
      </c>
      <c r="D196" s="44" t="s">
        <v>251</v>
      </c>
      <c r="E196" s="45" t="s">
        <v>220</v>
      </c>
      <c r="F196" s="45">
        <v>0.5625</v>
      </c>
      <c r="G196" s="44"/>
    </row>
    <row r="197" spans="2:7" ht="14.25" x14ac:dyDescent="0.2">
      <c r="B197" s="47"/>
      <c r="C197" s="44"/>
      <c r="D197" s="44"/>
      <c r="E197" s="45"/>
      <c r="F197" s="45"/>
      <c r="G197" s="44"/>
    </row>
    <row r="198" spans="2:7" ht="14.25" x14ac:dyDescent="0.2">
      <c r="B198" s="124" t="s">
        <v>241</v>
      </c>
      <c r="C198" s="44" t="s">
        <v>211</v>
      </c>
      <c r="D198" s="44" t="s">
        <v>251</v>
      </c>
      <c r="E198" s="45">
        <v>0.33333333333333331</v>
      </c>
      <c r="F198" s="45">
        <v>0.3611111111111111</v>
      </c>
      <c r="G198" s="44"/>
    </row>
    <row r="199" spans="2:7" ht="14.25" x14ac:dyDescent="0.2">
      <c r="B199" s="124"/>
      <c r="C199" s="44" t="s">
        <v>212</v>
      </c>
      <c r="D199" s="44" t="s">
        <v>251</v>
      </c>
      <c r="E199" s="45">
        <v>0.33333333333333331</v>
      </c>
      <c r="F199" s="45">
        <v>0.3611111111111111</v>
      </c>
      <c r="G199" s="44"/>
    </row>
    <row r="200" spans="2:7" ht="14.25" x14ac:dyDescent="0.2">
      <c r="B200" s="124"/>
      <c r="C200" s="44" t="s">
        <v>211</v>
      </c>
      <c r="D200" s="44" t="s">
        <v>251</v>
      </c>
      <c r="E200" s="45">
        <v>0.3611111111111111</v>
      </c>
      <c r="F200" s="45">
        <v>0.39583333333333331</v>
      </c>
      <c r="G200" s="44"/>
    </row>
    <row r="201" spans="2:7" ht="14.25" x14ac:dyDescent="0.2">
      <c r="B201" s="124"/>
      <c r="C201" s="44" t="s">
        <v>212</v>
      </c>
      <c r="D201" s="44" t="s">
        <v>251</v>
      </c>
      <c r="E201" s="45">
        <v>0.3611111111111111</v>
      </c>
      <c r="F201" s="45">
        <v>0.39583333333333331</v>
      </c>
      <c r="G201" s="44"/>
    </row>
    <row r="202" spans="2:7" ht="14.25" x14ac:dyDescent="0.2">
      <c r="B202" s="124"/>
      <c r="C202" s="44"/>
      <c r="D202" s="44"/>
      <c r="E202" s="45"/>
      <c r="F202" s="45"/>
      <c r="G202" s="44"/>
    </row>
    <row r="203" spans="2:7" ht="14.25" x14ac:dyDescent="0.2">
      <c r="B203" s="124"/>
      <c r="C203" s="44" t="s">
        <v>211</v>
      </c>
      <c r="D203" s="44" t="s">
        <v>251</v>
      </c>
      <c r="E203" s="45">
        <v>0.41666666666666669</v>
      </c>
      <c r="F203" s="45">
        <v>0.44444444444444442</v>
      </c>
      <c r="G203" s="44"/>
    </row>
    <row r="204" spans="2:7" ht="14.25" x14ac:dyDescent="0.2">
      <c r="B204" s="124"/>
      <c r="C204" s="44" t="s">
        <v>212</v>
      </c>
      <c r="D204" s="44" t="s">
        <v>251</v>
      </c>
      <c r="E204" s="45">
        <v>0.41666666666666669</v>
      </c>
      <c r="F204" s="45">
        <v>0.44444444444444442</v>
      </c>
      <c r="G204" s="44"/>
    </row>
    <row r="205" spans="2:7" ht="14.25" x14ac:dyDescent="0.2">
      <c r="B205" s="124"/>
      <c r="C205" s="44" t="s">
        <v>211</v>
      </c>
      <c r="D205" s="44" t="s">
        <v>251</v>
      </c>
      <c r="E205" s="45">
        <v>0.44444444444444442</v>
      </c>
      <c r="F205" s="45">
        <v>0.47916666666666669</v>
      </c>
      <c r="G205" s="44"/>
    </row>
    <row r="206" spans="2:7" ht="14.25" x14ac:dyDescent="0.2">
      <c r="B206" s="124"/>
      <c r="C206" s="44" t="s">
        <v>212</v>
      </c>
      <c r="D206" s="44" t="s">
        <v>251</v>
      </c>
      <c r="E206" s="45">
        <v>0.44444444444444442</v>
      </c>
      <c r="F206" s="45">
        <v>0.47916666666666669</v>
      </c>
      <c r="G206" s="44"/>
    </row>
    <row r="207" spans="2:7" ht="14.25" x14ac:dyDescent="0.2">
      <c r="B207" s="124"/>
      <c r="C207" s="44"/>
      <c r="D207" s="44"/>
      <c r="E207" s="45"/>
      <c r="F207" s="45"/>
      <c r="G207" s="44"/>
    </row>
    <row r="208" spans="2:7" ht="14.25" x14ac:dyDescent="0.2">
      <c r="B208" s="124"/>
      <c r="C208" s="44" t="s">
        <v>211</v>
      </c>
      <c r="D208" s="44" t="s">
        <v>251</v>
      </c>
      <c r="E208" s="45" t="s">
        <v>219</v>
      </c>
      <c r="F208" s="45" t="s">
        <v>220</v>
      </c>
      <c r="G208" s="44"/>
    </row>
    <row r="209" spans="2:7" ht="14.25" x14ac:dyDescent="0.2">
      <c r="B209" s="124"/>
      <c r="C209" s="44" t="s">
        <v>212</v>
      </c>
      <c r="D209" s="44" t="s">
        <v>251</v>
      </c>
      <c r="E209" s="45" t="s">
        <v>219</v>
      </c>
      <c r="F209" s="45" t="s">
        <v>220</v>
      </c>
      <c r="G209" s="44"/>
    </row>
    <row r="210" spans="2:7" ht="14.25" x14ac:dyDescent="0.2">
      <c r="B210" s="124"/>
      <c r="C210" s="44" t="s">
        <v>211</v>
      </c>
      <c r="D210" s="44" t="s">
        <v>251</v>
      </c>
      <c r="E210" s="45" t="s">
        <v>220</v>
      </c>
      <c r="F210" s="45">
        <v>0.5625</v>
      </c>
      <c r="G210" s="44"/>
    </row>
    <row r="211" spans="2:7" ht="14.25" x14ac:dyDescent="0.2">
      <c r="B211" s="124"/>
      <c r="C211" s="44" t="s">
        <v>212</v>
      </c>
      <c r="D211" s="44" t="s">
        <v>251</v>
      </c>
      <c r="E211" s="45" t="s">
        <v>220</v>
      </c>
      <c r="F211" s="45">
        <v>0.5625</v>
      </c>
      <c r="G211" s="44"/>
    </row>
    <row r="212" spans="2:7" ht="14.25" x14ac:dyDescent="0.2">
      <c r="B212" s="48"/>
      <c r="C212" s="44"/>
      <c r="D212" s="44"/>
      <c r="E212" s="46"/>
      <c r="F212" s="46"/>
      <c r="G212" s="44"/>
    </row>
    <row r="213" spans="2:7" ht="14.25" x14ac:dyDescent="0.2">
      <c r="B213" s="124" t="s">
        <v>242</v>
      </c>
      <c r="C213" s="44" t="s">
        <v>211</v>
      </c>
      <c r="D213" s="44" t="s">
        <v>251</v>
      </c>
      <c r="E213" s="45">
        <v>0.33333333333333331</v>
      </c>
      <c r="F213" s="45">
        <v>0.3611111111111111</v>
      </c>
      <c r="G213" s="44"/>
    </row>
    <row r="214" spans="2:7" ht="14.25" x14ac:dyDescent="0.2">
      <c r="B214" s="124"/>
      <c r="C214" s="44" t="s">
        <v>212</v>
      </c>
      <c r="D214" s="44" t="s">
        <v>251</v>
      </c>
      <c r="E214" s="45">
        <v>0.33333333333333331</v>
      </c>
      <c r="F214" s="45">
        <v>0.3611111111111111</v>
      </c>
      <c r="G214" s="44"/>
    </row>
    <row r="215" spans="2:7" ht="14.25" x14ac:dyDescent="0.2">
      <c r="B215" s="124"/>
      <c r="C215" s="44" t="s">
        <v>211</v>
      </c>
      <c r="D215" s="44" t="s">
        <v>251</v>
      </c>
      <c r="E215" s="45">
        <v>0.3611111111111111</v>
      </c>
      <c r="F215" s="45">
        <v>0.39583333333333331</v>
      </c>
      <c r="G215" s="44"/>
    </row>
    <row r="216" spans="2:7" ht="14.25" x14ac:dyDescent="0.2">
      <c r="B216" s="124"/>
      <c r="C216" s="44" t="s">
        <v>212</v>
      </c>
      <c r="D216" s="44" t="s">
        <v>251</v>
      </c>
      <c r="E216" s="45">
        <v>0.3611111111111111</v>
      </c>
      <c r="F216" s="45">
        <v>0.39583333333333331</v>
      </c>
      <c r="G216" s="44"/>
    </row>
    <row r="217" spans="2:7" ht="14.25" x14ac:dyDescent="0.2">
      <c r="B217" s="124"/>
      <c r="C217" s="44"/>
      <c r="D217" s="44"/>
      <c r="E217" s="45"/>
      <c r="F217" s="45"/>
      <c r="G217" s="44"/>
    </row>
    <row r="218" spans="2:7" ht="14.25" x14ac:dyDescent="0.2">
      <c r="B218" s="124"/>
      <c r="C218" s="44" t="s">
        <v>211</v>
      </c>
      <c r="D218" s="44" t="s">
        <v>251</v>
      </c>
      <c r="E218" s="45">
        <v>0.41666666666666669</v>
      </c>
      <c r="F218" s="45">
        <v>0.44444444444444442</v>
      </c>
      <c r="G218" s="44"/>
    </row>
    <row r="219" spans="2:7" ht="14.25" x14ac:dyDescent="0.2">
      <c r="B219" s="124"/>
      <c r="C219" s="44" t="s">
        <v>212</v>
      </c>
      <c r="D219" s="44" t="s">
        <v>251</v>
      </c>
      <c r="E219" s="45">
        <v>0.41666666666666669</v>
      </c>
      <c r="F219" s="45">
        <v>0.44444444444444442</v>
      </c>
      <c r="G219" s="44"/>
    </row>
    <row r="220" spans="2:7" ht="14.25" x14ac:dyDescent="0.2">
      <c r="B220" s="124"/>
      <c r="C220" s="44" t="s">
        <v>211</v>
      </c>
      <c r="D220" s="44" t="s">
        <v>251</v>
      </c>
      <c r="E220" s="45">
        <v>0.44444444444444442</v>
      </c>
      <c r="F220" s="45">
        <v>0.47916666666666669</v>
      </c>
      <c r="G220" s="44"/>
    </row>
    <row r="221" spans="2:7" ht="14.25" x14ac:dyDescent="0.2">
      <c r="B221" s="124"/>
      <c r="C221" s="44" t="s">
        <v>212</v>
      </c>
      <c r="D221" s="44" t="s">
        <v>251</v>
      </c>
      <c r="E221" s="45">
        <v>0.44444444444444442</v>
      </c>
      <c r="F221" s="45">
        <v>0.47916666666666669</v>
      </c>
      <c r="G221" s="44"/>
    </row>
    <row r="222" spans="2:7" ht="14.25" x14ac:dyDescent="0.2">
      <c r="B222" s="124"/>
      <c r="C222" s="44"/>
      <c r="D222" s="44"/>
      <c r="E222" s="45"/>
      <c r="F222" s="45"/>
      <c r="G222" s="44"/>
    </row>
    <row r="223" spans="2:7" ht="14.25" x14ac:dyDescent="0.2">
      <c r="B223" s="124"/>
      <c r="C223" s="44" t="s">
        <v>211</v>
      </c>
      <c r="D223" s="44" t="s">
        <v>251</v>
      </c>
      <c r="E223" s="45" t="s">
        <v>219</v>
      </c>
      <c r="F223" s="45" t="s">
        <v>220</v>
      </c>
      <c r="G223" s="44"/>
    </row>
    <row r="224" spans="2:7" ht="14.25" x14ac:dyDescent="0.2">
      <c r="B224" s="124"/>
      <c r="C224" s="44" t="s">
        <v>212</v>
      </c>
      <c r="D224" s="44" t="s">
        <v>251</v>
      </c>
      <c r="E224" s="45" t="s">
        <v>219</v>
      </c>
      <c r="F224" s="45" t="s">
        <v>220</v>
      </c>
      <c r="G224" s="44"/>
    </row>
    <row r="225" spans="2:7" ht="14.25" x14ac:dyDescent="0.2">
      <c r="B225" s="124"/>
      <c r="C225" s="44" t="s">
        <v>211</v>
      </c>
      <c r="D225" s="44" t="s">
        <v>251</v>
      </c>
      <c r="E225" s="45" t="s">
        <v>220</v>
      </c>
      <c r="F225" s="45">
        <v>0.5625</v>
      </c>
      <c r="G225" s="44"/>
    </row>
    <row r="226" spans="2:7" ht="14.25" x14ac:dyDescent="0.2">
      <c r="B226" s="124"/>
      <c r="C226" s="44" t="s">
        <v>212</v>
      </c>
      <c r="D226" s="44" t="s">
        <v>251</v>
      </c>
      <c r="E226" s="45" t="s">
        <v>220</v>
      </c>
      <c r="F226" s="45">
        <v>0.5625</v>
      </c>
      <c r="G226" s="44"/>
    </row>
    <row r="227" spans="2:7" ht="14.25" x14ac:dyDescent="0.2">
      <c r="B227" s="47"/>
      <c r="C227" s="44"/>
      <c r="D227" s="44"/>
      <c r="E227" s="45"/>
      <c r="F227" s="45"/>
      <c r="G227" s="44"/>
    </row>
    <row r="228" spans="2:7" ht="14.25" x14ac:dyDescent="0.2">
      <c r="B228" s="124" t="s">
        <v>243</v>
      </c>
      <c r="C228" s="44" t="s">
        <v>211</v>
      </c>
      <c r="D228" s="44" t="s">
        <v>251</v>
      </c>
      <c r="E228" s="45">
        <v>0.33333333333333331</v>
      </c>
      <c r="F228" s="45">
        <v>0.3611111111111111</v>
      </c>
      <c r="G228" s="44"/>
    </row>
    <row r="229" spans="2:7" ht="14.25" x14ac:dyDescent="0.2">
      <c r="B229" s="124"/>
      <c r="C229" s="44" t="s">
        <v>212</v>
      </c>
      <c r="D229" s="44" t="s">
        <v>251</v>
      </c>
      <c r="E229" s="45">
        <v>0.33333333333333331</v>
      </c>
      <c r="F229" s="45">
        <v>0.3611111111111111</v>
      </c>
      <c r="G229" s="44"/>
    </row>
    <row r="230" spans="2:7" ht="14.25" x14ac:dyDescent="0.2">
      <c r="B230" s="124"/>
      <c r="C230" s="44" t="s">
        <v>211</v>
      </c>
      <c r="D230" s="44" t="s">
        <v>251</v>
      </c>
      <c r="E230" s="45">
        <v>0.3611111111111111</v>
      </c>
      <c r="F230" s="45">
        <v>0.39583333333333331</v>
      </c>
      <c r="G230" s="44"/>
    </row>
    <row r="231" spans="2:7" ht="14.25" x14ac:dyDescent="0.2">
      <c r="B231" s="124"/>
      <c r="C231" s="44" t="s">
        <v>212</v>
      </c>
      <c r="D231" s="44" t="s">
        <v>251</v>
      </c>
      <c r="E231" s="45">
        <v>0.3611111111111111</v>
      </c>
      <c r="F231" s="45">
        <v>0.39583333333333331</v>
      </c>
      <c r="G231" s="44"/>
    </row>
    <row r="232" spans="2:7" ht="14.25" x14ac:dyDescent="0.2">
      <c r="B232" s="124"/>
      <c r="C232" s="44"/>
      <c r="D232" s="44"/>
      <c r="E232" s="45"/>
      <c r="F232" s="45"/>
      <c r="G232" s="44"/>
    </row>
    <row r="233" spans="2:7" ht="14.25" x14ac:dyDescent="0.2">
      <c r="B233" s="124"/>
      <c r="C233" s="44" t="s">
        <v>211</v>
      </c>
      <c r="D233" s="44" t="s">
        <v>251</v>
      </c>
      <c r="E233" s="45">
        <v>0.41666666666666669</v>
      </c>
      <c r="F233" s="45">
        <v>0.44444444444444442</v>
      </c>
      <c r="G233" s="44"/>
    </row>
    <row r="234" spans="2:7" ht="14.25" x14ac:dyDescent="0.2">
      <c r="B234" s="124"/>
      <c r="C234" s="44" t="s">
        <v>212</v>
      </c>
      <c r="D234" s="44" t="s">
        <v>251</v>
      </c>
      <c r="E234" s="45">
        <v>0.41666666666666669</v>
      </c>
      <c r="F234" s="45">
        <v>0.44444444444444442</v>
      </c>
      <c r="G234" s="44"/>
    </row>
    <row r="235" spans="2:7" ht="14.25" x14ac:dyDescent="0.2">
      <c r="B235" s="124"/>
      <c r="C235" s="44" t="s">
        <v>211</v>
      </c>
      <c r="D235" s="44" t="s">
        <v>251</v>
      </c>
      <c r="E235" s="45">
        <v>0.44444444444444442</v>
      </c>
      <c r="F235" s="45">
        <v>0.47916666666666669</v>
      </c>
      <c r="G235" s="44"/>
    </row>
    <row r="236" spans="2:7" ht="14.25" x14ac:dyDescent="0.2">
      <c r="B236" s="124"/>
      <c r="C236" s="44" t="s">
        <v>212</v>
      </c>
      <c r="D236" s="44" t="s">
        <v>251</v>
      </c>
      <c r="E236" s="45">
        <v>0.44444444444444442</v>
      </c>
      <c r="F236" s="45">
        <v>0.47916666666666669</v>
      </c>
      <c r="G236" s="44"/>
    </row>
    <row r="237" spans="2:7" ht="14.25" x14ac:dyDescent="0.2">
      <c r="B237" s="124"/>
      <c r="C237" s="44"/>
      <c r="D237" s="44"/>
      <c r="E237" s="45"/>
      <c r="F237" s="45"/>
      <c r="G237" s="44"/>
    </row>
    <row r="238" spans="2:7" ht="14.25" x14ac:dyDescent="0.2">
      <c r="B238" s="124"/>
      <c r="C238" s="44" t="s">
        <v>211</v>
      </c>
      <c r="D238" s="44" t="s">
        <v>251</v>
      </c>
      <c r="E238" s="45" t="s">
        <v>219</v>
      </c>
      <c r="F238" s="45" t="s">
        <v>220</v>
      </c>
      <c r="G238" s="44"/>
    </row>
    <row r="239" spans="2:7" ht="14.25" x14ac:dyDescent="0.2">
      <c r="B239" s="124"/>
      <c r="C239" s="44" t="s">
        <v>212</v>
      </c>
      <c r="D239" s="44" t="s">
        <v>251</v>
      </c>
      <c r="E239" s="45" t="s">
        <v>219</v>
      </c>
      <c r="F239" s="45" t="s">
        <v>220</v>
      </c>
      <c r="G239" s="44"/>
    </row>
    <row r="240" spans="2:7" ht="14.25" x14ac:dyDescent="0.2">
      <c r="B240" s="124"/>
      <c r="C240" s="44" t="s">
        <v>211</v>
      </c>
      <c r="D240" s="44" t="s">
        <v>251</v>
      </c>
      <c r="E240" s="45" t="s">
        <v>220</v>
      </c>
      <c r="F240" s="45">
        <v>0.5625</v>
      </c>
      <c r="G240" s="44"/>
    </row>
    <row r="241" spans="2:7" ht="14.25" x14ac:dyDescent="0.2">
      <c r="B241" s="124"/>
      <c r="C241" s="44" t="s">
        <v>212</v>
      </c>
      <c r="D241" s="44" t="s">
        <v>251</v>
      </c>
      <c r="E241" s="45" t="s">
        <v>220</v>
      </c>
      <c r="F241" s="45">
        <v>0.5625</v>
      </c>
      <c r="G241" s="44"/>
    </row>
    <row r="242" spans="2:7" ht="14.25" x14ac:dyDescent="0.2">
      <c r="B242" s="49"/>
      <c r="C242" s="44"/>
      <c r="D242" s="44"/>
      <c r="E242" s="45"/>
      <c r="F242" s="45"/>
      <c r="G242" s="44"/>
    </row>
    <row r="243" spans="2:7" ht="14.25" x14ac:dyDescent="0.2">
      <c r="B243" s="124" t="s">
        <v>254</v>
      </c>
      <c r="C243" s="44" t="s">
        <v>211</v>
      </c>
      <c r="D243" s="44" t="s">
        <v>251</v>
      </c>
      <c r="E243" s="45">
        <v>0.33333333333333331</v>
      </c>
      <c r="F243" s="45">
        <v>0.3611111111111111</v>
      </c>
      <c r="G243" s="44"/>
    </row>
    <row r="244" spans="2:7" ht="14.25" x14ac:dyDescent="0.2">
      <c r="B244" s="124"/>
      <c r="C244" s="44" t="s">
        <v>212</v>
      </c>
      <c r="D244" s="44" t="s">
        <v>251</v>
      </c>
      <c r="E244" s="45">
        <v>0.33333333333333331</v>
      </c>
      <c r="F244" s="45">
        <v>0.3611111111111111</v>
      </c>
      <c r="G244" s="44"/>
    </row>
    <row r="245" spans="2:7" ht="14.25" x14ac:dyDescent="0.2">
      <c r="B245" s="124"/>
      <c r="C245" s="44" t="s">
        <v>211</v>
      </c>
      <c r="D245" s="44" t="s">
        <v>251</v>
      </c>
      <c r="E245" s="45">
        <v>0.3611111111111111</v>
      </c>
      <c r="F245" s="45">
        <v>0.39583333333333331</v>
      </c>
      <c r="G245" s="44"/>
    </row>
    <row r="246" spans="2:7" ht="14.25" x14ac:dyDescent="0.2">
      <c r="B246" s="124"/>
      <c r="C246" s="44" t="s">
        <v>212</v>
      </c>
      <c r="D246" s="44" t="s">
        <v>251</v>
      </c>
      <c r="E246" s="45">
        <v>0.3611111111111111</v>
      </c>
      <c r="F246" s="45">
        <v>0.39583333333333331</v>
      </c>
      <c r="G246" s="44"/>
    </row>
    <row r="247" spans="2:7" ht="14.25" x14ac:dyDescent="0.2">
      <c r="B247" s="124"/>
      <c r="C247" s="44"/>
      <c r="D247" s="44"/>
      <c r="E247" s="45"/>
      <c r="F247" s="45"/>
      <c r="G247" s="44"/>
    </row>
    <row r="248" spans="2:7" ht="14.25" x14ac:dyDescent="0.2">
      <c r="B248" s="124"/>
      <c r="C248" s="44" t="s">
        <v>211</v>
      </c>
      <c r="D248" s="44" t="s">
        <v>251</v>
      </c>
      <c r="E248" s="45">
        <v>0.41666666666666669</v>
      </c>
      <c r="F248" s="45">
        <v>0.44444444444444442</v>
      </c>
      <c r="G248" s="44"/>
    </row>
    <row r="249" spans="2:7" ht="14.25" x14ac:dyDescent="0.2">
      <c r="B249" s="124"/>
      <c r="C249" s="44" t="s">
        <v>212</v>
      </c>
      <c r="D249" s="44" t="s">
        <v>251</v>
      </c>
      <c r="E249" s="45">
        <v>0.41666666666666669</v>
      </c>
      <c r="F249" s="45">
        <v>0.44444444444444442</v>
      </c>
      <c r="G249" s="44"/>
    </row>
    <row r="250" spans="2:7" ht="14.25" x14ac:dyDescent="0.2">
      <c r="B250" s="124"/>
      <c r="C250" s="44" t="s">
        <v>211</v>
      </c>
      <c r="D250" s="44" t="s">
        <v>251</v>
      </c>
      <c r="E250" s="45">
        <v>0.44444444444444442</v>
      </c>
      <c r="F250" s="45">
        <v>0.47916666666666669</v>
      </c>
      <c r="G250" s="44"/>
    </row>
    <row r="251" spans="2:7" ht="14.25" x14ac:dyDescent="0.2">
      <c r="B251" s="124"/>
      <c r="C251" s="44" t="s">
        <v>212</v>
      </c>
      <c r="D251" s="44" t="s">
        <v>251</v>
      </c>
      <c r="E251" s="45">
        <v>0.44444444444444442</v>
      </c>
      <c r="F251" s="45">
        <v>0.47916666666666669</v>
      </c>
      <c r="G251" s="44"/>
    </row>
    <row r="252" spans="2:7" ht="14.25" x14ac:dyDescent="0.2">
      <c r="B252" s="124"/>
      <c r="C252" s="44"/>
      <c r="D252" s="44"/>
      <c r="E252" s="45"/>
      <c r="F252" s="45"/>
      <c r="G252" s="44"/>
    </row>
    <row r="253" spans="2:7" ht="14.25" x14ac:dyDescent="0.2">
      <c r="B253" s="124"/>
      <c r="C253" s="44" t="s">
        <v>211</v>
      </c>
      <c r="D253" s="44" t="s">
        <v>251</v>
      </c>
      <c r="E253" s="45" t="s">
        <v>219</v>
      </c>
      <c r="F253" s="45" t="s">
        <v>220</v>
      </c>
      <c r="G253" s="44"/>
    </row>
    <row r="254" spans="2:7" ht="14.25" x14ac:dyDescent="0.2">
      <c r="B254" s="124"/>
      <c r="C254" s="44" t="s">
        <v>212</v>
      </c>
      <c r="D254" s="44" t="s">
        <v>251</v>
      </c>
      <c r="E254" s="45" t="s">
        <v>219</v>
      </c>
      <c r="F254" s="45" t="s">
        <v>220</v>
      </c>
      <c r="G254" s="44"/>
    </row>
    <row r="255" spans="2:7" ht="14.25" x14ac:dyDescent="0.2">
      <c r="B255" s="124"/>
      <c r="C255" s="44" t="s">
        <v>211</v>
      </c>
      <c r="D255" s="44" t="s">
        <v>251</v>
      </c>
      <c r="E255" s="45" t="s">
        <v>220</v>
      </c>
      <c r="F255" s="45">
        <v>0.5625</v>
      </c>
      <c r="G255" s="44"/>
    </row>
    <row r="256" spans="2:7" ht="14.25" x14ac:dyDescent="0.2">
      <c r="B256" s="124"/>
      <c r="C256" s="44" t="s">
        <v>212</v>
      </c>
      <c r="D256" s="44" t="s">
        <v>251</v>
      </c>
      <c r="E256" s="45" t="s">
        <v>220</v>
      </c>
      <c r="F256" s="45">
        <v>0.5625</v>
      </c>
      <c r="G256" s="44"/>
    </row>
    <row r="257" spans="2:7" ht="14.25" x14ac:dyDescent="0.2">
      <c r="B257" s="47"/>
      <c r="C257" s="44"/>
      <c r="D257" s="44"/>
      <c r="E257" s="45"/>
      <c r="F257" s="45"/>
      <c r="G257" s="44"/>
    </row>
    <row r="258" spans="2:7" ht="14.25" x14ac:dyDescent="0.2">
      <c r="B258" s="124" t="s">
        <v>255</v>
      </c>
      <c r="C258" s="44" t="s">
        <v>211</v>
      </c>
      <c r="D258" s="44" t="s">
        <v>251</v>
      </c>
      <c r="E258" s="45">
        <v>0.33333333333333331</v>
      </c>
      <c r="F258" s="45">
        <v>0.3611111111111111</v>
      </c>
      <c r="G258" s="44"/>
    </row>
    <row r="259" spans="2:7" ht="14.25" x14ac:dyDescent="0.2">
      <c r="B259" s="124"/>
      <c r="C259" s="44" t="s">
        <v>212</v>
      </c>
      <c r="D259" s="44" t="s">
        <v>251</v>
      </c>
      <c r="E259" s="45">
        <v>0.33333333333333331</v>
      </c>
      <c r="F259" s="45">
        <v>0.3611111111111111</v>
      </c>
      <c r="G259" s="44"/>
    </row>
    <row r="260" spans="2:7" ht="14.25" x14ac:dyDescent="0.2">
      <c r="B260" s="124"/>
      <c r="C260" s="44" t="s">
        <v>211</v>
      </c>
      <c r="D260" s="44" t="s">
        <v>251</v>
      </c>
      <c r="E260" s="45">
        <v>0.3611111111111111</v>
      </c>
      <c r="F260" s="45">
        <v>0.39583333333333331</v>
      </c>
      <c r="G260" s="44"/>
    </row>
    <row r="261" spans="2:7" ht="14.25" x14ac:dyDescent="0.2">
      <c r="B261" s="124"/>
      <c r="C261" s="44" t="s">
        <v>212</v>
      </c>
      <c r="D261" s="44" t="s">
        <v>251</v>
      </c>
      <c r="E261" s="45">
        <v>0.3611111111111111</v>
      </c>
      <c r="F261" s="45">
        <v>0.39583333333333331</v>
      </c>
      <c r="G261" s="44"/>
    </row>
    <row r="262" spans="2:7" ht="14.25" x14ac:dyDescent="0.2">
      <c r="B262" s="124"/>
      <c r="C262" s="44"/>
      <c r="D262" s="44"/>
      <c r="E262" s="45"/>
      <c r="F262" s="45"/>
      <c r="G262" s="44"/>
    </row>
    <row r="263" spans="2:7" ht="14.25" x14ac:dyDescent="0.2">
      <c r="B263" s="124"/>
      <c r="C263" s="44" t="s">
        <v>211</v>
      </c>
      <c r="D263" s="44" t="s">
        <v>251</v>
      </c>
      <c r="E263" s="45">
        <v>0.41666666666666669</v>
      </c>
      <c r="F263" s="45">
        <v>0.44444444444444442</v>
      </c>
      <c r="G263" s="44"/>
    </row>
    <row r="264" spans="2:7" ht="14.25" x14ac:dyDescent="0.2">
      <c r="B264" s="124"/>
      <c r="C264" s="44" t="s">
        <v>212</v>
      </c>
      <c r="D264" s="44" t="s">
        <v>251</v>
      </c>
      <c r="E264" s="45">
        <v>0.41666666666666669</v>
      </c>
      <c r="F264" s="45">
        <v>0.44444444444444442</v>
      </c>
      <c r="G264" s="44"/>
    </row>
    <row r="265" spans="2:7" ht="14.25" x14ac:dyDescent="0.2">
      <c r="B265" s="124"/>
      <c r="C265" s="44" t="s">
        <v>211</v>
      </c>
      <c r="D265" s="44" t="s">
        <v>251</v>
      </c>
      <c r="E265" s="45">
        <v>0.44444444444444442</v>
      </c>
      <c r="F265" s="45">
        <v>0.47916666666666669</v>
      </c>
      <c r="G265" s="44"/>
    </row>
    <row r="266" spans="2:7" ht="14.25" x14ac:dyDescent="0.2">
      <c r="B266" s="124"/>
      <c r="C266" s="44" t="s">
        <v>212</v>
      </c>
      <c r="D266" s="44" t="s">
        <v>251</v>
      </c>
      <c r="E266" s="45">
        <v>0.44444444444444442</v>
      </c>
      <c r="F266" s="45">
        <v>0.47916666666666669</v>
      </c>
      <c r="G266" s="44"/>
    </row>
    <row r="267" spans="2:7" ht="14.25" x14ac:dyDescent="0.2">
      <c r="B267" s="124"/>
      <c r="C267" s="44"/>
      <c r="D267" s="44"/>
      <c r="E267" s="45"/>
      <c r="F267" s="45"/>
      <c r="G267" s="44"/>
    </row>
    <row r="268" spans="2:7" ht="14.25" x14ac:dyDescent="0.2">
      <c r="B268" s="124"/>
      <c r="C268" s="44" t="s">
        <v>211</v>
      </c>
      <c r="D268" s="44" t="s">
        <v>251</v>
      </c>
      <c r="E268" s="45" t="s">
        <v>219</v>
      </c>
      <c r="F268" s="45" t="s">
        <v>220</v>
      </c>
      <c r="G268" s="44"/>
    </row>
    <row r="269" spans="2:7" ht="14.25" x14ac:dyDescent="0.2">
      <c r="B269" s="124"/>
      <c r="C269" s="44" t="s">
        <v>212</v>
      </c>
      <c r="D269" s="44" t="s">
        <v>251</v>
      </c>
      <c r="E269" s="45" t="s">
        <v>219</v>
      </c>
      <c r="F269" s="45" t="s">
        <v>220</v>
      </c>
      <c r="G269" s="44"/>
    </row>
    <row r="270" spans="2:7" ht="14.25" x14ac:dyDescent="0.2">
      <c r="B270" s="124"/>
      <c r="C270" s="44" t="s">
        <v>211</v>
      </c>
      <c r="D270" s="44" t="s">
        <v>251</v>
      </c>
      <c r="E270" s="45" t="s">
        <v>220</v>
      </c>
      <c r="F270" s="45">
        <v>0.5625</v>
      </c>
      <c r="G270" s="44"/>
    </row>
    <row r="271" spans="2:7" ht="14.25" x14ac:dyDescent="0.2">
      <c r="B271" s="124"/>
      <c r="C271" s="44" t="s">
        <v>212</v>
      </c>
      <c r="D271" s="44" t="s">
        <v>251</v>
      </c>
      <c r="E271" s="45" t="s">
        <v>220</v>
      </c>
      <c r="F271" s="45">
        <v>0.5625</v>
      </c>
      <c r="G271" s="44"/>
    </row>
  </sheetData>
  <mergeCells count="21">
    <mergeCell ref="B1:F1"/>
    <mergeCell ref="B138:B151"/>
    <mergeCell ref="B2:C2"/>
    <mergeCell ref="E2:F2"/>
    <mergeCell ref="B3:B16"/>
    <mergeCell ref="B18:B31"/>
    <mergeCell ref="B33:B46"/>
    <mergeCell ref="B48:B61"/>
    <mergeCell ref="B63:B76"/>
    <mergeCell ref="B78:B91"/>
    <mergeCell ref="B93:B106"/>
    <mergeCell ref="B108:B121"/>
    <mergeCell ref="B123:B136"/>
    <mergeCell ref="B243:B256"/>
    <mergeCell ref="B258:B271"/>
    <mergeCell ref="B153:B166"/>
    <mergeCell ref="B168:B181"/>
    <mergeCell ref="B183:B196"/>
    <mergeCell ref="B198:B211"/>
    <mergeCell ref="B213:B226"/>
    <mergeCell ref="B228:B24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2"/>
  <sheetViews>
    <sheetView view="pageBreakPreview" zoomScale="110" zoomScaleNormal="100" zoomScaleSheetLayoutView="110" workbookViewId="0">
      <selection activeCell="J17" sqref="J17"/>
    </sheetView>
  </sheetViews>
  <sheetFormatPr defaultRowHeight="12.75" customHeight="1" x14ac:dyDescent="0.2"/>
  <cols>
    <col min="1" max="1" width="3.85546875" style="42" customWidth="1"/>
    <col min="2" max="2" width="2.85546875" style="51" customWidth="1"/>
    <col min="3" max="3" width="11.5703125" style="50" customWidth="1"/>
    <col min="4" max="4" width="41.85546875" style="50" customWidth="1"/>
    <col min="5" max="5" width="11.28515625" style="52" customWidth="1"/>
    <col min="6" max="6" width="9.140625" style="52"/>
    <col min="7" max="7" width="1.28515625" style="42" customWidth="1"/>
    <col min="8" max="8" width="1.85546875" style="42" customWidth="1"/>
    <col min="9" max="16384" width="9.140625" style="42"/>
  </cols>
  <sheetData>
    <row r="1" spans="2:7" ht="14.25" x14ac:dyDescent="0.2">
      <c r="B1" s="122" t="s">
        <v>252</v>
      </c>
      <c r="C1" s="122"/>
      <c r="D1" s="122"/>
      <c r="E1" s="122"/>
      <c r="F1" s="122"/>
      <c r="G1" s="44"/>
    </row>
    <row r="2" spans="2:7" ht="15.75" x14ac:dyDescent="0.2">
      <c r="B2" s="123" t="s">
        <v>223</v>
      </c>
      <c r="C2" s="123"/>
      <c r="D2" s="43" t="s">
        <v>213</v>
      </c>
      <c r="E2" s="123" t="s">
        <v>214</v>
      </c>
      <c r="F2" s="123"/>
      <c r="G2" s="44"/>
    </row>
    <row r="3" spans="2:7" ht="14.25" x14ac:dyDescent="0.2">
      <c r="B3" s="124" t="s">
        <v>256</v>
      </c>
      <c r="C3" s="44" t="s">
        <v>211</v>
      </c>
      <c r="D3" s="44" t="s">
        <v>215</v>
      </c>
      <c r="E3" s="45">
        <v>0.33333333333333331</v>
      </c>
      <c r="F3" s="45">
        <v>0.3611111111111111</v>
      </c>
      <c r="G3" s="44"/>
    </row>
    <row r="4" spans="2:7" ht="14.25" x14ac:dyDescent="0.2">
      <c r="B4" s="124"/>
      <c r="C4" s="44" t="s">
        <v>212</v>
      </c>
      <c r="D4" s="44" t="s">
        <v>216</v>
      </c>
      <c r="E4" s="45">
        <v>0.33333333333333331</v>
      </c>
      <c r="F4" s="45">
        <v>0.3611111111111111</v>
      </c>
      <c r="G4" s="44"/>
    </row>
    <row r="5" spans="2:7" ht="14.25" x14ac:dyDescent="0.2">
      <c r="B5" s="124"/>
      <c r="C5" s="44" t="s">
        <v>211</v>
      </c>
      <c r="D5" s="44" t="s">
        <v>216</v>
      </c>
      <c r="E5" s="45">
        <v>0.3611111111111111</v>
      </c>
      <c r="F5" s="45">
        <v>0.39583333333333331</v>
      </c>
      <c r="G5" s="44"/>
    </row>
    <row r="6" spans="2:7" ht="14.25" x14ac:dyDescent="0.2">
      <c r="B6" s="124"/>
      <c r="C6" s="44" t="s">
        <v>212</v>
      </c>
      <c r="D6" s="44" t="s">
        <v>215</v>
      </c>
      <c r="E6" s="45">
        <v>0.3611111111111111</v>
      </c>
      <c r="F6" s="45">
        <v>0.39583333333333331</v>
      </c>
      <c r="G6" s="44"/>
    </row>
    <row r="7" spans="2:7" ht="14.25" x14ac:dyDescent="0.2">
      <c r="B7" s="124"/>
      <c r="C7" s="44"/>
      <c r="D7" s="44"/>
      <c r="E7" s="45"/>
      <c r="F7" s="45"/>
      <c r="G7" s="44"/>
    </row>
    <row r="8" spans="2:7" ht="14.25" x14ac:dyDescent="0.2">
      <c r="B8" s="124"/>
      <c r="C8" s="44" t="s">
        <v>211</v>
      </c>
      <c r="D8" s="44" t="s">
        <v>217</v>
      </c>
      <c r="E8" s="45">
        <v>0.41666666666666669</v>
      </c>
      <c r="F8" s="45">
        <v>0.44444444444444442</v>
      </c>
      <c r="G8" s="44"/>
    </row>
    <row r="9" spans="2:7" ht="14.25" x14ac:dyDescent="0.2">
      <c r="B9" s="124"/>
      <c r="C9" s="44" t="s">
        <v>212</v>
      </c>
      <c r="D9" s="44" t="s">
        <v>218</v>
      </c>
      <c r="E9" s="45">
        <v>0.41666666666666669</v>
      </c>
      <c r="F9" s="45">
        <v>0.44444444444444442</v>
      </c>
      <c r="G9" s="44"/>
    </row>
    <row r="10" spans="2:7" ht="14.25" x14ac:dyDescent="0.2">
      <c r="B10" s="124"/>
      <c r="C10" s="44" t="s">
        <v>211</v>
      </c>
      <c r="D10" s="44" t="s">
        <v>218</v>
      </c>
      <c r="E10" s="45">
        <v>0.44444444444444442</v>
      </c>
      <c r="F10" s="45">
        <v>0.47916666666666669</v>
      </c>
      <c r="G10" s="44"/>
    </row>
    <row r="11" spans="2:7" ht="14.25" x14ac:dyDescent="0.2">
      <c r="B11" s="124"/>
      <c r="C11" s="44" t="s">
        <v>212</v>
      </c>
      <c r="D11" s="44" t="s">
        <v>217</v>
      </c>
      <c r="E11" s="45">
        <v>0.44444444444444442</v>
      </c>
      <c r="F11" s="45">
        <v>0.47916666666666669</v>
      </c>
      <c r="G11" s="44"/>
    </row>
    <row r="12" spans="2:7" ht="14.25" x14ac:dyDescent="0.2">
      <c r="B12" s="124"/>
      <c r="C12" s="44"/>
      <c r="D12" s="44"/>
      <c r="E12" s="45"/>
      <c r="F12" s="45"/>
      <c r="G12" s="44"/>
    </row>
    <row r="13" spans="2:7" ht="14.25" x14ac:dyDescent="0.2">
      <c r="B13" s="124"/>
      <c r="C13" s="44" t="s">
        <v>211</v>
      </c>
      <c r="D13" s="44" t="s">
        <v>221</v>
      </c>
      <c r="E13" s="45" t="s">
        <v>219</v>
      </c>
      <c r="F13" s="45" t="s">
        <v>220</v>
      </c>
      <c r="G13" s="44"/>
    </row>
    <row r="14" spans="2:7" ht="14.25" x14ac:dyDescent="0.2">
      <c r="B14" s="124"/>
      <c r="C14" s="44" t="s">
        <v>212</v>
      </c>
      <c r="D14" s="44" t="s">
        <v>222</v>
      </c>
      <c r="E14" s="45" t="s">
        <v>219</v>
      </c>
      <c r="F14" s="45" t="s">
        <v>220</v>
      </c>
      <c r="G14" s="44"/>
    </row>
    <row r="15" spans="2:7" ht="14.25" x14ac:dyDescent="0.2">
      <c r="B15" s="124"/>
      <c r="C15" s="44" t="s">
        <v>211</v>
      </c>
      <c r="D15" s="44" t="s">
        <v>222</v>
      </c>
      <c r="E15" s="45" t="s">
        <v>220</v>
      </c>
      <c r="F15" s="45">
        <v>0.5625</v>
      </c>
      <c r="G15" s="44"/>
    </row>
    <row r="16" spans="2:7" ht="14.25" x14ac:dyDescent="0.2">
      <c r="B16" s="124"/>
      <c r="C16" s="44" t="s">
        <v>212</v>
      </c>
      <c r="D16" s="44" t="s">
        <v>221</v>
      </c>
      <c r="E16" s="45" t="s">
        <v>220</v>
      </c>
      <c r="F16" s="45">
        <v>0.5625</v>
      </c>
      <c r="G16" s="44"/>
    </row>
    <row r="17" spans="2:7" ht="14.25" x14ac:dyDescent="0.2">
      <c r="B17" s="47"/>
      <c r="C17" s="44"/>
      <c r="D17" s="44"/>
      <c r="E17" s="45"/>
      <c r="F17" s="45"/>
      <c r="G17" s="44"/>
    </row>
    <row r="18" spans="2:7" ht="14.25" x14ac:dyDescent="0.2">
      <c r="B18" s="124" t="s">
        <v>257</v>
      </c>
      <c r="C18" s="44" t="s">
        <v>211</v>
      </c>
      <c r="D18" s="44" t="s">
        <v>244</v>
      </c>
      <c r="E18" s="45">
        <v>0.33333333333333331</v>
      </c>
      <c r="F18" s="45">
        <v>0.3611111111111111</v>
      </c>
      <c r="G18" s="44"/>
    </row>
    <row r="19" spans="2:7" ht="14.25" x14ac:dyDescent="0.2">
      <c r="B19" s="124"/>
      <c r="C19" s="44" t="s">
        <v>212</v>
      </c>
      <c r="D19" s="44" t="s">
        <v>245</v>
      </c>
      <c r="E19" s="45">
        <v>0.33333333333333331</v>
      </c>
      <c r="F19" s="45">
        <v>0.3611111111111111</v>
      </c>
      <c r="G19" s="44"/>
    </row>
    <row r="20" spans="2:7" ht="14.25" x14ac:dyDescent="0.2">
      <c r="B20" s="124"/>
      <c r="C20" s="44" t="s">
        <v>211</v>
      </c>
      <c r="D20" s="44" t="s">
        <v>245</v>
      </c>
      <c r="E20" s="45">
        <v>0.3611111111111111</v>
      </c>
      <c r="F20" s="45">
        <v>0.39583333333333331</v>
      </c>
      <c r="G20" s="44"/>
    </row>
    <row r="21" spans="2:7" ht="14.25" x14ac:dyDescent="0.2">
      <c r="B21" s="124"/>
      <c r="C21" s="44" t="s">
        <v>212</v>
      </c>
      <c r="D21" s="44" t="s">
        <v>244</v>
      </c>
      <c r="E21" s="45">
        <v>0.3611111111111111</v>
      </c>
      <c r="F21" s="45">
        <v>0.39583333333333331</v>
      </c>
      <c r="G21" s="44"/>
    </row>
    <row r="22" spans="2:7" ht="14.25" x14ac:dyDescent="0.2">
      <c r="B22" s="124"/>
      <c r="C22" s="44"/>
      <c r="D22" s="44"/>
      <c r="E22" s="45"/>
      <c r="F22" s="45"/>
      <c r="G22" s="44"/>
    </row>
    <row r="23" spans="2:7" ht="14.25" x14ac:dyDescent="0.2">
      <c r="B23" s="124"/>
      <c r="C23" s="44" t="s">
        <v>211</v>
      </c>
      <c r="D23" s="44" t="s">
        <v>246</v>
      </c>
      <c r="E23" s="45">
        <v>0.41666666666666669</v>
      </c>
      <c r="F23" s="45">
        <v>0.44444444444444442</v>
      </c>
      <c r="G23" s="44"/>
    </row>
    <row r="24" spans="2:7" ht="14.25" x14ac:dyDescent="0.2">
      <c r="B24" s="124"/>
      <c r="C24" s="44" t="s">
        <v>212</v>
      </c>
      <c r="D24" s="44" t="s">
        <v>247</v>
      </c>
      <c r="E24" s="45">
        <v>0.41666666666666669</v>
      </c>
      <c r="F24" s="45">
        <v>0.44444444444444442</v>
      </c>
      <c r="G24" s="44"/>
    </row>
    <row r="25" spans="2:7" ht="14.25" x14ac:dyDescent="0.2">
      <c r="B25" s="124"/>
      <c r="C25" s="44" t="s">
        <v>211</v>
      </c>
      <c r="D25" s="44" t="s">
        <v>247</v>
      </c>
      <c r="E25" s="45">
        <v>0.44444444444444442</v>
      </c>
      <c r="F25" s="45">
        <v>0.47916666666666669</v>
      </c>
      <c r="G25" s="44"/>
    </row>
    <row r="26" spans="2:7" ht="14.25" x14ac:dyDescent="0.2">
      <c r="B26" s="124"/>
      <c r="C26" s="44" t="s">
        <v>212</v>
      </c>
      <c r="D26" s="44" t="s">
        <v>246</v>
      </c>
      <c r="E26" s="45">
        <v>0.44444444444444442</v>
      </c>
      <c r="F26" s="45">
        <v>0.47916666666666669</v>
      </c>
      <c r="G26" s="44"/>
    </row>
    <row r="27" spans="2:7" ht="14.25" x14ac:dyDescent="0.2">
      <c r="B27" s="124"/>
      <c r="C27" s="44"/>
      <c r="D27" s="44"/>
      <c r="E27" s="45"/>
      <c r="F27" s="45"/>
      <c r="G27" s="44"/>
    </row>
    <row r="28" spans="2:7" ht="14.25" x14ac:dyDescent="0.2">
      <c r="B28" s="124"/>
      <c r="C28" s="44" t="s">
        <v>211</v>
      </c>
      <c r="D28" s="44" t="s">
        <v>251</v>
      </c>
      <c r="E28" s="45" t="s">
        <v>219</v>
      </c>
      <c r="F28" s="45" t="s">
        <v>220</v>
      </c>
      <c r="G28" s="44"/>
    </row>
    <row r="29" spans="2:7" ht="14.25" x14ac:dyDescent="0.2">
      <c r="B29" s="124"/>
      <c r="C29" s="44" t="s">
        <v>212</v>
      </c>
      <c r="D29" s="44" t="s">
        <v>251</v>
      </c>
      <c r="E29" s="45" t="s">
        <v>219</v>
      </c>
      <c r="F29" s="45" t="s">
        <v>220</v>
      </c>
      <c r="G29" s="44"/>
    </row>
    <row r="30" spans="2:7" ht="14.25" x14ac:dyDescent="0.2">
      <c r="B30" s="124"/>
      <c r="C30" s="44" t="s">
        <v>211</v>
      </c>
      <c r="D30" s="44" t="s">
        <v>251</v>
      </c>
      <c r="E30" s="45" t="s">
        <v>220</v>
      </c>
      <c r="F30" s="45">
        <v>0.5625</v>
      </c>
      <c r="G30" s="44"/>
    </row>
    <row r="31" spans="2:7" ht="14.25" x14ac:dyDescent="0.2">
      <c r="B31" s="124"/>
      <c r="C31" s="44" t="s">
        <v>212</v>
      </c>
      <c r="D31" s="44" t="s">
        <v>251</v>
      </c>
      <c r="E31" s="45" t="s">
        <v>220</v>
      </c>
      <c r="F31" s="45">
        <v>0.5625</v>
      </c>
      <c r="G31" s="44"/>
    </row>
    <row r="32" spans="2:7" ht="14.25" x14ac:dyDescent="0.2">
      <c r="B32" s="48"/>
      <c r="C32" s="44"/>
      <c r="D32" s="44"/>
      <c r="E32" s="44"/>
      <c r="F32" s="44"/>
      <c r="G32" s="44"/>
    </row>
    <row r="33" spans="2:7" ht="14.25" x14ac:dyDescent="0.2">
      <c r="B33" s="124" t="s">
        <v>258</v>
      </c>
      <c r="C33" s="44" t="s">
        <v>211</v>
      </c>
      <c r="D33" s="44" t="s">
        <v>251</v>
      </c>
      <c r="E33" s="45">
        <v>0.33333333333333331</v>
      </c>
      <c r="F33" s="45">
        <v>0.3611111111111111</v>
      </c>
      <c r="G33" s="44"/>
    </row>
    <row r="34" spans="2:7" ht="14.25" x14ac:dyDescent="0.2">
      <c r="B34" s="124"/>
      <c r="C34" s="44" t="s">
        <v>212</v>
      </c>
      <c r="D34" s="44" t="s">
        <v>251</v>
      </c>
      <c r="E34" s="45">
        <v>0.33333333333333331</v>
      </c>
      <c r="F34" s="45">
        <v>0.3611111111111111</v>
      </c>
      <c r="G34" s="44"/>
    </row>
    <row r="35" spans="2:7" ht="14.25" x14ac:dyDescent="0.2">
      <c r="B35" s="124"/>
      <c r="C35" s="44" t="s">
        <v>211</v>
      </c>
      <c r="D35" s="44" t="s">
        <v>251</v>
      </c>
      <c r="E35" s="45">
        <v>0.3611111111111111</v>
      </c>
      <c r="F35" s="45">
        <v>0.39583333333333331</v>
      </c>
      <c r="G35" s="44"/>
    </row>
    <row r="36" spans="2:7" ht="14.25" x14ac:dyDescent="0.2">
      <c r="B36" s="124"/>
      <c r="C36" s="44" t="s">
        <v>212</v>
      </c>
      <c r="D36" s="44" t="s">
        <v>251</v>
      </c>
      <c r="E36" s="45">
        <v>0.3611111111111111</v>
      </c>
      <c r="F36" s="45">
        <v>0.39583333333333331</v>
      </c>
      <c r="G36" s="44"/>
    </row>
    <row r="37" spans="2:7" ht="14.25" x14ac:dyDescent="0.2">
      <c r="B37" s="124"/>
      <c r="C37" s="44"/>
      <c r="D37" s="44"/>
      <c r="E37" s="45"/>
      <c r="F37" s="45"/>
      <c r="G37" s="44"/>
    </row>
    <row r="38" spans="2:7" ht="14.25" x14ac:dyDescent="0.2">
      <c r="B38" s="124"/>
      <c r="C38" s="44" t="s">
        <v>211</v>
      </c>
      <c r="D38" s="44" t="s">
        <v>251</v>
      </c>
      <c r="E38" s="45">
        <v>0.41666666666666669</v>
      </c>
      <c r="F38" s="45">
        <v>0.44444444444444442</v>
      </c>
      <c r="G38" s="44"/>
    </row>
    <row r="39" spans="2:7" ht="14.25" x14ac:dyDescent="0.2">
      <c r="B39" s="124"/>
      <c r="C39" s="44" t="s">
        <v>212</v>
      </c>
      <c r="D39" s="44" t="s">
        <v>251</v>
      </c>
      <c r="E39" s="45">
        <v>0.41666666666666669</v>
      </c>
      <c r="F39" s="45">
        <v>0.44444444444444442</v>
      </c>
      <c r="G39" s="44"/>
    </row>
    <row r="40" spans="2:7" ht="14.25" x14ac:dyDescent="0.2">
      <c r="B40" s="124"/>
      <c r="C40" s="44" t="s">
        <v>211</v>
      </c>
      <c r="D40" s="44" t="s">
        <v>251</v>
      </c>
      <c r="E40" s="45">
        <v>0.44444444444444442</v>
      </c>
      <c r="F40" s="45">
        <v>0.47916666666666669</v>
      </c>
      <c r="G40" s="44"/>
    </row>
    <row r="41" spans="2:7" ht="14.25" x14ac:dyDescent="0.2">
      <c r="B41" s="124"/>
      <c r="C41" s="44" t="s">
        <v>212</v>
      </c>
      <c r="D41" s="44" t="s">
        <v>251</v>
      </c>
      <c r="E41" s="45">
        <v>0.44444444444444442</v>
      </c>
      <c r="F41" s="45">
        <v>0.47916666666666669</v>
      </c>
      <c r="G41" s="44"/>
    </row>
    <row r="42" spans="2:7" ht="14.25" x14ac:dyDescent="0.2">
      <c r="B42" s="124"/>
      <c r="C42" s="44"/>
      <c r="D42" s="44"/>
      <c r="E42" s="45"/>
      <c r="F42" s="45"/>
      <c r="G42" s="44"/>
    </row>
    <row r="43" spans="2:7" ht="14.25" x14ac:dyDescent="0.2">
      <c r="B43" s="124"/>
      <c r="C43" s="44" t="s">
        <v>211</v>
      </c>
      <c r="D43" s="44" t="s">
        <v>251</v>
      </c>
      <c r="E43" s="45" t="s">
        <v>219</v>
      </c>
      <c r="F43" s="45" t="s">
        <v>220</v>
      </c>
      <c r="G43" s="44"/>
    </row>
    <row r="44" spans="2:7" ht="14.25" x14ac:dyDescent="0.2">
      <c r="B44" s="124"/>
      <c r="C44" s="44" t="s">
        <v>212</v>
      </c>
      <c r="D44" s="44" t="s">
        <v>251</v>
      </c>
      <c r="E44" s="45" t="s">
        <v>219</v>
      </c>
      <c r="F44" s="45" t="s">
        <v>220</v>
      </c>
      <c r="G44" s="44"/>
    </row>
    <row r="45" spans="2:7" ht="14.25" x14ac:dyDescent="0.2">
      <c r="B45" s="124"/>
      <c r="C45" s="44" t="s">
        <v>211</v>
      </c>
      <c r="D45" s="44" t="s">
        <v>251</v>
      </c>
      <c r="E45" s="45" t="s">
        <v>220</v>
      </c>
      <c r="F45" s="45">
        <v>0.5625</v>
      </c>
      <c r="G45" s="44"/>
    </row>
    <row r="46" spans="2:7" ht="14.25" x14ac:dyDescent="0.2">
      <c r="B46" s="124"/>
      <c r="C46" s="44" t="s">
        <v>212</v>
      </c>
      <c r="D46" s="44" t="s">
        <v>251</v>
      </c>
      <c r="E46" s="45" t="s">
        <v>220</v>
      </c>
      <c r="F46" s="45">
        <v>0.5625</v>
      </c>
      <c r="G46" s="44"/>
    </row>
    <row r="47" spans="2:7" ht="14.25" x14ac:dyDescent="0.2">
      <c r="B47" s="47"/>
      <c r="C47" s="44"/>
      <c r="D47" s="44"/>
      <c r="E47" s="45"/>
      <c r="F47" s="45"/>
      <c r="G47" s="44"/>
    </row>
    <row r="48" spans="2:7" ht="14.25" x14ac:dyDescent="0.2">
      <c r="B48" s="124" t="s">
        <v>259</v>
      </c>
      <c r="C48" s="44" t="s">
        <v>211</v>
      </c>
      <c r="D48" s="44" t="s">
        <v>251</v>
      </c>
      <c r="E48" s="45">
        <v>0.33333333333333331</v>
      </c>
      <c r="F48" s="45">
        <v>0.3611111111111111</v>
      </c>
      <c r="G48" s="44"/>
    </row>
    <row r="49" spans="2:7" ht="14.25" x14ac:dyDescent="0.2">
      <c r="B49" s="124"/>
      <c r="C49" s="44" t="s">
        <v>212</v>
      </c>
      <c r="D49" s="44" t="s">
        <v>251</v>
      </c>
      <c r="E49" s="45">
        <v>0.33333333333333331</v>
      </c>
      <c r="F49" s="45">
        <v>0.3611111111111111</v>
      </c>
      <c r="G49" s="44"/>
    </row>
    <row r="50" spans="2:7" ht="14.25" x14ac:dyDescent="0.2">
      <c r="B50" s="124"/>
      <c r="C50" s="44" t="s">
        <v>211</v>
      </c>
      <c r="D50" s="44" t="s">
        <v>251</v>
      </c>
      <c r="E50" s="45">
        <v>0.3611111111111111</v>
      </c>
      <c r="F50" s="45">
        <v>0.39583333333333331</v>
      </c>
      <c r="G50" s="44"/>
    </row>
    <row r="51" spans="2:7" ht="14.25" x14ac:dyDescent="0.2">
      <c r="B51" s="124"/>
      <c r="C51" s="44" t="s">
        <v>212</v>
      </c>
      <c r="D51" s="44" t="s">
        <v>251</v>
      </c>
      <c r="E51" s="45">
        <v>0.3611111111111111</v>
      </c>
      <c r="F51" s="45">
        <v>0.39583333333333331</v>
      </c>
      <c r="G51" s="44"/>
    </row>
    <row r="52" spans="2:7" ht="14.25" x14ac:dyDescent="0.2">
      <c r="B52" s="124"/>
      <c r="C52" s="44"/>
      <c r="D52" s="44"/>
      <c r="E52" s="45"/>
      <c r="F52" s="45"/>
      <c r="G52" s="44"/>
    </row>
    <row r="53" spans="2:7" ht="14.25" x14ac:dyDescent="0.2">
      <c r="B53" s="124"/>
      <c r="C53" s="44" t="s">
        <v>211</v>
      </c>
      <c r="D53" s="44" t="s">
        <v>251</v>
      </c>
      <c r="E53" s="45">
        <v>0.41666666666666669</v>
      </c>
      <c r="F53" s="45">
        <v>0.44444444444444442</v>
      </c>
      <c r="G53" s="44"/>
    </row>
    <row r="54" spans="2:7" ht="14.25" x14ac:dyDescent="0.2">
      <c r="B54" s="124"/>
      <c r="C54" s="44" t="s">
        <v>212</v>
      </c>
      <c r="D54" s="44" t="s">
        <v>251</v>
      </c>
      <c r="E54" s="45">
        <v>0.41666666666666669</v>
      </c>
      <c r="F54" s="45">
        <v>0.44444444444444442</v>
      </c>
      <c r="G54" s="44"/>
    </row>
    <row r="55" spans="2:7" ht="14.25" x14ac:dyDescent="0.2">
      <c r="B55" s="124"/>
      <c r="C55" s="44" t="s">
        <v>211</v>
      </c>
      <c r="D55" s="44" t="s">
        <v>251</v>
      </c>
      <c r="E55" s="45">
        <v>0.44444444444444442</v>
      </c>
      <c r="F55" s="45">
        <v>0.47916666666666669</v>
      </c>
      <c r="G55" s="44"/>
    </row>
    <row r="56" spans="2:7" ht="14.25" x14ac:dyDescent="0.2">
      <c r="B56" s="124"/>
      <c r="C56" s="44" t="s">
        <v>212</v>
      </c>
      <c r="D56" s="44" t="s">
        <v>251</v>
      </c>
      <c r="E56" s="45">
        <v>0.44444444444444442</v>
      </c>
      <c r="F56" s="45">
        <v>0.47916666666666669</v>
      </c>
      <c r="G56" s="44"/>
    </row>
    <row r="57" spans="2:7" ht="14.25" x14ac:dyDescent="0.2">
      <c r="B57" s="124"/>
      <c r="C57" s="44"/>
      <c r="D57" s="44"/>
      <c r="E57" s="45"/>
      <c r="F57" s="45"/>
      <c r="G57" s="44"/>
    </row>
    <row r="58" spans="2:7" ht="14.25" x14ac:dyDescent="0.2">
      <c r="B58" s="124"/>
      <c r="C58" s="44" t="s">
        <v>211</v>
      </c>
      <c r="D58" s="44" t="s">
        <v>251</v>
      </c>
      <c r="E58" s="45" t="s">
        <v>219</v>
      </c>
      <c r="F58" s="45" t="s">
        <v>220</v>
      </c>
      <c r="G58" s="44"/>
    </row>
    <row r="59" spans="2:7" ht="14.25" x14ac:dyDescent="0.2">
      <c r="B59" s="124"/>
      <c r="C59" s="44" t="s">
        <v>212</v>
      </c>
      <c r="D59" s="44" t="s">
        <v>251</v>
      </c>
      <c r="E59" s="45" t="s">
        <v>219</v>
      </c>
      <c r="F59" s="45" t="s">
        <v>220</v>
      </c>
      <c r="G59" s="44"/>
    </row>
    <row r="60" spans="2:7" ht="14.25" x14ac:dyDescent="0.2">
      <c r="B60" s="124"/>
      <c r="C60" s="44" t="s">
        <v>211</v>
      </c>
      <c r="D60" s="44" t="s">
        <v>251</v>
      </c>
      <c r="E60" s="45" t="s">
        <v>220</v>
      </c>
      <c r="F60" s="45">
        <v>0.5625</v>
      </c>
      <c r="G60" s="44"/>
    </row>
    <row r="61" spans="2:7" ht="14.25" x14ac:dyDescent="0.2">
      <c r="B61" s="124"/>
      <c r="C61" s="44" t="s">
        <v>212</v>
      </c>
      <c r="D61" s="44" t="s">
        <v>251</v>
      </c>
      <c r="E61" s="45" t="s">
        <v>220</v>
      </c>
      <c r="F61" s="45">
        <v>0.5625</v>
      </c>
      <c r="G61" s="44"/>
    </row>
    <row r="62" spans="2:7" ht="14.25" x14ac:dyDescent="0.2">
      <c r="B62" s="49"/>
      <c r="C62" s="44"/>
      <c r="D62" s="44"/>
      <c r="E62" s="45"/>
      <c r="F62" s="45"/>
      <c r="G62" s="44"/>
    </row>
    <row r="63" spans="2:7" ht="14.25" x14ac:dyDescent="0.2">
      <c r="B63" s="124" t="s">
        <v>260</v>
      </c>
      <c r="C63" s="44" t="s">
        <v>211</v>
      </c>
      <c r="D63" s="44" t="s">
        <v>251</v>
      </c>
      <c r="E63" s="45">
        <v>0.33333333333333331</v>
      </c>
      <c r="F63" s="45">
        <v>0.3611111111111111</v>
      </c>
      <c r="G63" s="44"/>
    </row>
    <row r="64" spans="2:7" ht="14.25" x14ac:dyDescent="0.2">
      <c r="B64" s="124"/>
      <c r="C64" s="44" t="s">
        <v>212</v>
      </c>
      <c r="D64" s="44" t="s">
        <v>251</v>
      </c>
      <c r="E64" s="45">
        <v>0.33333333333333331</v>
      </c>
      <c r="F64" s="45">
        <v>0.3611111111111111</v>
      </c>
      <c r="G64" s="44"/>
    </row>
    <row r="65" spans="2:7" ht="14.25" x14ac:dyDescent="0.2">
      <c r="B65" s="124"/>
      <c r="C65" s="44" t="s">
        <v>211</v>
      </c>
      <c r="D65" s="44" t="s">
        <v>251</v>
      </c>
      <c r="E65" s="45">
        <v>0.3611111111111111</v>
      </c>
      <c r="F65" s="45">
        <v>0.39583333333333331</v>
      </c>
      <c r="G65" s="44"/>
    </row>
    <row r="66" spans="2:7" ht="14.25" x14ac:dyDescent="0.2">
      <c r="B66" s="124"/>
      <c r="C66" s="44" t="s">
        <v>212</v>
      </c>
      <c r="D66" s="44" t="s">
        <v>251</v>
      </c>
      <c r="E66" s="45">
        <v>0.3611111111111111</v>
      </c>
      <c r="F66" s="45">
        <v>0.39583333333333331</v>
      </c>
      <c r="G66" s="44"/>
    </row>
    <row r="67" spans="2:7" ht="14.25" x14ac:dyDescent="0.2">
      <c r="B67" s="124"/>
      <c r="C67" s="44"/>
      <c r="D67" s="44"/>
      <c r="E67" s="45"/>
      <c r="F67" s="45"/>
      <c r="G67" s="44"/>
    </row>
    <row r="68" spans="2:7" ht="14.25" x14ac:dyDescent="0.2">
      <c r="B68" s="124"/>
      <c r="C68" s="44" t="s">
        <v>211</v>
      </c>
      <c r="D68" s="44" t="s">
        <v>251</v>
      </c>
      <c r="E68" s="45">
        <v>0.41666666666666669</v>
      </c>
      <c r="F68" s="45">
        <v>0.44444444444444442</v>
      </c>
      <c r="G68" s="44"/>
    </row>
    <row r="69" spans="2:7" ht="14.25" x14ac:dyDescent="0.2">
      <c r="B69" s="124"/>
      <c r="C69" s="44" t="s">
        <v>212</v>
      </c>
      <c r="D69" s="44" t="s">
        <v>251</v>
      </c>
      <c r="E69" s="45">
        <v>0.41666666666666669</v>
      </c>
      <c r="F69" s="45">
        <v>0.44444444444444442</v>
      </c>
      <c r="G69" s="44"/>
    </row>
    <row r="70" spans="2:7" ht="14.25" x14ac:dyDescent="0.2">
      <c r="B70" s="124"/>
      <c r="C70" s="44" t="s">
        <v>211</v>
      </c>
      <c r="D70" s="44" t="s">
        <v>251</v>
      </c>
      <c r="E70" s="45">
        <v>0.44444444444444442</v>
      </c>
      <c r="F70" s="45">
        <v>0.47916666666666669</v>
      </c>
      <c r="G70" s="44"/>
    </row>
    <row r="71" spans="2:7" ht="14.25" x14ac:dyDescent="0.2">
      <c r="B71" s="124"/>
      <c r="C71" s="44" t="s">
        <v>212</v>
      </c>
      <c r="D71" s="44" t="s">
        <v>251</v>
      </c>
      <c r="E71" s="45">
        <v>0.44444444444444442</v>
      </c>
      <c r="F71" s="45">
        <v>0.47916666666666669</v>
      </c>
      <c r="G71" s="44"/>
    </row>
    <row r="72" spans="2:7" ht="14.25" x14ac:dyDescent="0.2">
      <c r="B72" s="124"/>
      <c r="C72" s="44"/>
      <c r="D72" s="44"/>
      <c r="E72" s="45"/>
      <c r="F72" s="45"/>
      <c r="G72" s="44"/>
    </row>
    <row r="73" spans="2:7" ht="14.25" x14ac:dyDescent="0.2">
      <c r="B73" s="124"/>
      <c r="C73" s="44" t="s">
        <v>211</v>
      </c>
      <c r="D73" s="44" t="s">
        <v>251</v>
      </c>
      <c r="E73" s="45" t="s">
        <v>219</v>
      </c>
      <c r="F73" s="45" t="s">
        <v>220</v>
      </c>
      <c r="G73" s="44"/>
    </row>
    <row r="74" spans="2:7" ht="14.25" x14ac:dyDescent="0.2">
      <c r="B74" s="124"/>
      <c r="C74" s="44" t="s">
        <v>212</v>
      </c>
      <c r="D74" s="44" t="s">
        <v>251</v>
      </c>
      <c r="E74" s="45" t="s">
        <v>219</v>
      </c>
      <c r="F74" s="45" t="s">
        <v>220</v>
      </c>
      <c r="G74" s="44"/>
    </row>
    <row r="75" spans="2:7" ht="14.25" x14ac:dyDescent="0.2">
      <c r="B75" s="124"/>
      <c r="C75" s="44" t="s">
        <v>211</v>
      </c>
      <c r="D75" s="44" t="s">
        <v>251</v>
      </c>
      <c r="E75" s="45" t="s">
        <v>220</v>
      </c>
      <c r="F75" s="45">
        <v>0.5625</v>
      </c>
      <c r="G75" s="44"/>
    </row>
    <row r="76" spans="2:7" ht="14.25" x14ac:dyDescent="0.2">
      <c r="B76" s="124"/>
      <c r="C76" s="44" t="s">
        <v>212</v>
      </c>
      <c r="D76" s="44" t="s">
        <v>251</v>
      </c>
      <c r="E76" s="45" t="s">
        <v>220</v>
      </c>
      <c r="F76" s="45">
        <v>0.5625</v>
      </c>
      <c r="G76" s="44"/>
    </row>
    <row r="77" spans="2:7" ht="14.25" x14ac:dyDescent="0.2">
      <c r="B77" s="47"/>
      <c r="C77" s="44"/>
      <c r="D77" s="44"/>
      <c r="E77" s="45"/>
      <c r="F77" s="45"/>
      <c r="G77" s="44"/>
    </row>
    <row r="78" spans="2:7" ht="14.25" x14ac:dyDescent="0.2">
      <c r="B78" s="124" t="s">
        <v>261</v>
      </c>
      <c r="C78" s="44" t="s">
        <v>211</v>
      </c>
      <c r="D78" s="44" t="s">
        <v>251</v>
      </c>
      <c r="E78" s="45">
        <v>0.33333333333333331</v>
      </c>
      <c r="F78" s="45">
        <v>0.3611111111111111</v>
      </c>
      <c r="G78" s="44"/>
    </row>
    <row r="79" spans="2:7" ht="14.25" x14ac:dyDescent="0.2">
      <c r="B79" s="124"/>
      <c r="C79" s="44" t="s">
        <v>212</v>
      </c>
      <c r="D79" s="44" t="s">
        <v>251</v>
      </c>
      <c r="E79" s="45">
        <v>0.33333333333333331</v>
      </c>
      <c r="F79" s="45">
        <v>0.3611111111111111</v>
      </c>
      <c r="G79" s="44"/>
    </row>
    <row r="80" spans="2:7" ht="14.25" x14ac:dyDescent="0.2">
      <c r="B80" s="124"/>
      <c r="C80" s="44" t="s">
        <v>211</v>
      </c>
      <c r="D80" s="44" t="s">
        <v>251</v>
      </c>
      <c r="E80" s="45">
        <v>0.3611111111111111</v>
      </c>
      <c r="F80" s="45">
        <v>0.39583333333333331</v>
      </c>
      <c r="G80" s="44"/>
    </row>
    <row r="81" spans="2:7" ht="14.25" x14ac:dyDescent="0.2">
      <c r="B81" s="124"/>
      <c r="C81" s="44" t="s">
        <v>212</v>
      </c>
      <c r="D81" s="44" t="s">
        <v>251</v>
      </c>
      <c r="E81" s="45">
        <v>0.3611111111111111</v>
      </c>
      <c r="F81" s="45">
        <v>0.39583333333333331</v>
      </c>
      <c r="G81" s="44"/>
    </row>
    <row r="82" spans="2:7" ht="14.25" x14ac:dyDescent="0.2">
      <c r="B82" s="124"/>
      <c r="C82" s="44"/>
      <c r="D82" s="44"/>
      <c r="E82" s="45"/>
      <c r="F82" s="45"/>
      <c r="G82" s="44"/>
    </row>
    <row r="83" spans="2:7" ht="14.25" x14ac:dyDescent="0.2">
      <c r="B83" s="124"/>
      <c r="C83" s="44" t="s">
        <v>211</v>
      </c>
      <c r="D83" s="44" t="s">
        <v>251</v>
      </c>
      <c r="E83" s="45">
        <v>0.41666666666666669</v>
      </c>
      <c r="F83" s="45">
        <v>0.44444444444444442</v>
      </c>
      <c r="G83" s="44"/>
    </row>
    <row r="84" spans="2:7" ht="14.25" x14ac:dyDescent="0.2">
      <c r="B84" s="124"/>
      <c r="C84" s="44" t="s">
        <v>212</v>
      </c>
      <c r="D84" s="44" t="s">
        <v>251</v>
      </c>
      <c r="E84" s="45">
        <v>0.41666666666666669</v>
      </c>
      <c r="F84" s="45">
        <v>0.44444444444444442</v>
      </c>
      <c r="G84" s="44"/>
    </row>
    <row r="85" spans="2:7" ht="14.25" x14ac:dyDescent="0.2">
      <c r="B85" s="124"/>
      <c r="C85" s="44" t="s">
        <v>211</v>
      </c>
      <c r="D85" s="44" t="s">
        <v>251</v>
      </c>
      <c r="E85" s="45">
        <v>0.44444444444444442</v>
      </c>
      <c r="F85" s="45">
        <v>0.47916666666666669</v>
      </c>
      <c r="G85" s="44"/>
    </row>
    <row r="86" spans="2:7" ht="14.25" x14ac:dyDescent="0.2">
      <c r="B86" s="124"/>
      <c r="C86" s="44" t="s">
        <v>212</v>
      </c>
      <c r="D86" s="44" t="s">
        <v>251</v>
      </c>
      <c r="E86" s="45">
        <v>0.44444444444444442</v>
      </c>
      <c r="F86" s="45">
        <v>0.47916666666666669</v>
      </c>
      <c r="G86" s="44"/>
    </row>
    <row r="87" spans="2:7" ht="14.25" x14ac:dyDescent="0.2">
      <c r="B87" s="124"/>
      <c r="C87" s="44"/>
      <c r="D87" s="44"/>
      <c r="E87" s="45"/>
      <c r="F87" s="45"/>
      <c r="G87" s="44"/>
    </row>
    <row r="88" spans="2:7" ht="14.25" x14ac:dyDescent="0.2">
      <c r="B88" s="124"/>
      <c r="C88" s="44" t="s">
        <v>211</v>
      </c>
      <c r="D88" s="44" t="s">
        <v>251</v>
      </c>
      <c r="E88" s="45" t="s">
        <v>219</v>
      </c>
      <c r="F88" s="45" t="s">
        <v>220</v>
      </c>
      <c r="G88" s="44"/>
    </row>
    <row r="89" spans="2:7" ht="14.25" x14ac:dyDescent="0.2">
      <c r="B89" s="124"/>
      <c r="C89" s="44" t="s">
        <v>212</v>
      </c>
      <c r="D89" s="44" t="s">
        <v>251</v>
      </c>
      <c r="E89" s="45" t="s">
        <v>219</v>
      </c>
      <c r="F89" s="45" t="s">
        <v>220</v>
      </c>
      <c r="G89" s="44"/>
    </row>
    <row r="90" spans="2:7" ht="14.25" x14ac:dyDescent="0.2">
      <c r="B90" s="124"/>
      <c r="C90" s="44" t="s">
        <v>211</v>
      </c>
      <c r="D90" s="44" t="s">
        <v>251</v>
      </c>
      <c r="E90" s="45" t="s">
        <v>220</v>
      </c>
      <c r="F90" s="45">
        <v>0.5625</v>
      </c>
      <c r="G90" s="44"/>
    </row>
    <row r="91" spans="2:7" ht="14.25" x14ac:dyDescent="0.2">
      <c r="B91" s="124"/>
      <c r="C91" s="44" t="s">
        <v>212</v>
      </c>
      <c r="D91" s="44" t="s">
        <v>251</v>
      </c>
      <c r="E91" s="45" t="s">
        <v>220</v>
      </c>
      <c r="F91" s="45">
        <v>0.5625</v>
      </c>
      <c r="G91" s="44"/>
    </row>
    <row r="92" spans="2:7" ht="14.25" x14ac:dyDescent="0.2">
      <c r="B92" s="49"/>
      <c r="C92" s="44"/>
      <c r="D92" s="44"/>
      <c r="E92" s="45"/>
      <c r="F92" s="45"/>
      <c r="G92" s="44"/>
    </row>
    <row r="93" spans="2:7" ht="14.25" x14ac:dyDescent="0.2">
      <c r="B93" s="124" t="s">
        <v>262</v>
      </c>
      <c r="C93" s="44" t="s">
        <v>211</v>
      </c>
      <c r="D93" s="44" t="s">
        <v>251</v>
      </c>
      <c r="E93" s="45">
        <v>0.33333333333333331</v>
      </c>
      <c r="F93" s="45">
        <v>0.3611111111111111</v>
      </c>
      <c r="G93" s="44"/>
    </row>
    <row r="94" spans="2:7" ht="14.25" x14ac:dyDescent="0.2">
      <c r="B94" s="124"/>
      <c r="C94" s="44" t="s">
        <v>212</v>
      </c>
      <c r="D94" s="44" t="s">
        <v>251</v>
      </c>
      <c r="E94" s="45">
        <v>0.33333333333333331</v>
      </c>
      <c r="F94" s="45">
        <v>0.3611111111111111</v>
      </c>
      <c r="G94" s="44"/>
    </row>
    <row r="95" spans="2:7" ht="14.25" x14ac:dyDescent="0.2">
      <c r="B95" s="124"/>
      <c r="C95" s="44" t="s">
        <v>211</v>
      </c>
      <c r="D95" s="44" t="s">
        <v>251</v>
      </c>
      <c r="E95" s="45">
        <v>0.3611111111111111</v>
      </c>
      <c r="F95" s="45">
        <v>0.39583333333333331</v>
      </c>
      <c r="G95" s="44"/>
    </row>
    <row r="96" spans="2:7" ht="14.25" x14ac:dyDescent="0.2">
      <c r="B96" s="124"/>
      <c r="C96" s="44" t="s">
        <v>212</v>
      </c>
      <c r="D96" s="44" t="s">
        <v>251</v>
      </c>
      <c r="E96" s="45">
        <v>0.3611111111111111</v>
      </c>
      <c r="F96" s="45">
        <v>0.39583333333333331</v>
      </c>
      <c r="G96" s="44"/>
    </row>
    <row r="97" spans="2:7" ht="14.25" x14ac:dyDescent="0.2">
      <c r="B97" s="124"/>
      <c r="C97" s="44"/>
      <c r="D97" s="44"/>
      <c r="E97" s="45"/>
      <c r="F97" s="45"/>
      <c r="G97" s="44"/>
    </row>
    <row r="98" spans="2:7" ht="14.25" x14ac:dyDescent="0.2">
      <c r="B98" s="124"/>
      <c r="C98" s="44" t="s">
        <v>211</v>
      </c>
      <c r="D98" s="44" t="s">
        <v>251</v>
      </c>
      <c r="E98" s="45">
        <v>0.41666666666666669</v>
      </c>
      <c r="F98" s="45">
        <v>0.44444444444444442</v>
      </c>
      <c r="G98" s="44"/>
    </row>
    <row r="99" spans="2:7" ht="14.25" x14ac:dyDescent="0.2">
      <c r="B99" s="124"/>
      <c r="C99" s="44" t="s">
        <v>212</v>
      </c>
      <c r="D99" s="44" t="s">
        <v>251</v>
      </c>
      <c r="E99" s="45">
        <v>0.41666666666666669</v>
      </c>
      <c r="F99" s="45">
        <v>0.44444444444444442</v>
      </c>
      <c r="G99" s="44"/>
    </row>
    <row r="100" spans="2:7" ht="14.25" x14ac:dyDescent="0.2">
      <c r="B100" s="124"/>
      <c r="C100" s="44" t="s">
        <v>211</v>
      </c>
      <c r="D100" s="44" t="s">
        <v>251</v>
      </c>
      <c r="E100" s="45">
        <v>0.44444444444444442</v>
      </c>
      <c r="F100" s="45">
        <v>0.47916666666666669</v>
      </c>
      <c r="G100" s="44"/>
    </row>
    <row r="101" spans="2:7" ht="14.25" x14ac:dyDescent="0.2">
      <c r="B101" s="124"/>
      <c r="C101" s="44" t="s">
        <v>212</v>
      </c>
      <c r="D101" s="44" t="s">
        <v>251</v>
      </c>
      <c r="E101" s="45">
        <v>0.44444444444444442</v>
      </c>
      <c r="F101" s="45">
        <v>0.47916666666666669</v>
      </c>
      <c r="G101" s="44"/>
    </row>
    <row r="102" spans="2:7" ht="14.25" x14ac:dyDescent="0.2">
      <c r="B102" s="124"/>
      <c r="C102" s="44"/>
      <c r="D102" s="44"/>
      <c r="E102" s="45"/>
      <c r="F102" s="45"/>
      <c r="G102" s="44"/>
    </row>
    <row r="103" spans="2:7" ht="14.25" x14ac:dyDescent="0.2">
      <c r="B103" s="124"/>
      <c r="C103" s="44" t="s">
        <v>211</v>
      </c>
      <c r="D103" s="44" t="s">
        <v>251</v>
      </c>
      <c r="E103" s="45" t="s">
        <v>219</v>
      </c>
      <c r="F103" s="45" t="s">
        <v>220</v>
      </c>
      <c r="G103" s="44"/>
    </row>
    <row r="104" spans="2:7" ht="14.25" x14ac:dyDescent="0.2">
      <c r="B104" s="124"/>
      <c r="C104" s="44" t="s">
        <v>212</v>
      </c>
      <c r="D104" s="44" t="s">
        <v>251</v>
      </c>
      <c r="E104" s="45" t="s">
        <v>219</v>
      </c>
      <c r="F104" s="45" t="s">
        <v>220</v>
      </c>
      <c r="G104" s="44"/>
    </row>
    <row r="105" spans="2:7" ht="14.25" x14ac:dyDescent="0.2">
      <c r="B105" s="124"/>
      <c r="C105" s="44" t="s">
        <v>211</v>
      </c>
      <c r="D105" s="44" t="s">
        <v>251</v>
      </c>
      <c r="E105" s="45" t="s">
        <v>220</v>
      </c>
      <c r="F105" s="45">
        <v>0.5625</v>
      </c>
      <c r="G105" s="44"/>
    </row>
    <row r="106" spans="2:7" ht="14.25" x14ac:dyDescent="0.2">
      <c r="B106" s="124"/>
      <c r="C106" s="44" t="s">
        <v>212</v>
      </c>
      <c r="D106" s="44" t="s">
        <v>251</v>
      </c>
      <c r="E106" s="45" t="s">
        <v>220</v>
      </c>
      <c r="F106" s="45">
        <v>0.5625</v>
      </c>
      <c r="G106" s="44"/>
    </row>
    <row r="107" spans="2:7" ht="14.25" x14ac:dyDescent="0.2">
      <c r="B107" s="47"/>
      <c r="C107" s="44"/>
      <c r="D107" s="44"/>
      <c r="E107" s="45"/>
      <c r="F107" s="45"/>
      <c r="G107" s="44"/>
    </row>
    <row r="108" spans="2:7" ht="14.25" x14ac:dyDescent="0.2">
      <c r="B108" s="124" t="s">
        <v>263</v>
      </c>
      <c r="C108" s="44" t="s">
        <v>211</v>
      </c>
      <c r="D108" s="44" t="s">
        <v>251</v>
      </c>
      <c r="E108" s="45">
        <v>0.33333333333333331</v>
      </c>
      <c r="F108" s="45">
        <v>0.3611111111111111</v>
      </c>
      <c r="G108" s="44"/>
    </row>
    <row r="109" spans="2:7" ht="14.25" x14ac:dyDescent="0.2">
      <c r="B109" s="124"/>
      <c r="C109" s="44" t="s">
        <v>212</v>
      </c>
      <c r="D109" s="44" t="s">
        <v>251</v>
      </c>
      <c r="E109" s="45">
        <v>0.33333333333333331</v>
      </c>
      <c r="F109" s="45">
        <v>0.3611111111111111</v>
      </c>
      <c r="G109" s="44"/>
    </row>
    <row r="110" spans="2:7" ht="14.25" x14ac:dyDescent="0.2">
      <c r="B110" s="124"/>
      <c r="C110" s="44" t="s">
        <v>211</v>
      </c>
      <c r="D110" s="44" t="s">
        <v>251</v>
      </c>
      <c r="E110" s="45">
        <v>0.3611111111111111</v>
      </c>
      <c r="F110" s="45">
        <v>0.39583333333333331</v>
      </c>
      <c r="G110" s="44"/>
    </row>
    <row r="111" spans="2:7" ht="14.25" x14ac:dyDescent="0.2">
      <c r="B111" s="124"/>
      <c r="C111" s="44" t="s">
        <v>212</v>
      </c>
      <c r="D111" s="44" t="s">
        <v>251</v>
      </c>
      <c r="E111" s="45">
        <v>0.3611111111111111</v>
      </c>
      <c r="F111" s="45">
        <v>0.39583333333333331</v>
      </c>
      <c r="G111" s="44"/>
    </row>
    <row r="112" spans="2:7" ht="14.25" x14ac:dyDescent="0.2">
      <c r="B112" s="124"/>
      <c r="C112" s="44"/>
      <c r="D112" s="44"/>
      <c r="E112" s="45"/>
      <c r="F112" s="45"/>
      <c r="G112" s="44"/>
    </row>
    <row r="113" spans="2:7" ht="14.25" x14ac:dyDescent="0.2">
      <c r="B113" s="124"/>
      <c r="C113" s="44" t="s">
        <v>211</v>
      </c>
      <c r="D113" s="44" t="s">
        <v>251</v>
      </c>
      <c r="E113" s="45">
        <v>0.41666666666666669</v>
      </c>
      <c r="F113" s="45">
        <v>0.44444444444444442</v>
      </c>
      <c r="G113" s="44"/>
    </row>
    <row r="114" spans="2:7" ht="14.25" x14ac:dyDescent="0.2">
      <c r="B114" s="124"/>
      <c r="C114" s="44" t="s">
        <v>212</v>
      </c>
      <c r="D114" s="44" t="s">
        <v>251</v>
      </c>
      <c r="E114" s="45">
        <v>0.41666666666666669</v>
      </c>
      <c r="F114" s="45">
        <v>0.44444444444444442</v>
      </c>
      <c r="G114" s="44"/>
    </row>
    <row r="115" spans="2:7" ht="14.25" x14ac:dyDescent="0.2">
      <c r="B115" s="124"/>
      <c r="C115" s="44" t="s">
        <v>211</v>
      </c>
      <c r="D115" s="44" t="s">
        <v>251</v>
      </c>
      <c r="E115" s="45">
        <v>0.44444444444444442</v>
      </c>
      <c r="F115" s="45">
        <v>0.47916666666666669</v>
      </c>
      <c r="G115" s="44"/>
    </row>
    <row r="116" spans="2:7" ht="14.25" x14ac:dyDescent="0.2">
      <c r="B116" s="124"/>
      <c r="C116" s="44" t="s">
        <v>212</v>
      </c>
      <c r="D116" s="44" t="s">
        <v>251</v>
      </c>
      <c r="E116" s="45">
        <v>0.44444444444444442</v>
      </c>
      <c r="F116" s="45">
        <v>0.47916666666666669</v>
      </c>
      <c r="G116" s="44"/>
    </row>
    <row r="117" spans="2:7" ht="14.25" x14ac:dyDescent="0.2">
      <c r="B117" s="124"/>
      <c r="C117" s="44"/>
      <c r="D117" s="44"/>
      <c r="E117" s="45"/>
      <c r="F117" s="45"/>
      <c r="G117" s="44"/>
    </row>
    <row r="118" spans="2:7" ht="14.25" x14ac:dyDescent="0.2">
      <c r="B118" s="124"/>
      <c r="C118" s="44" t="s">
        <v>211</v>
      </c>
      <c r="D118" s="44" t="s">
        <v>251</v>
      </c>
      <c r="E118" s="45" t="s">
        <v>219</v>
      </c>
      <c r="F118" s="45" t="s">
        <v>220</v>
      </c>
      <c r="G118" s="44"/>
    </row>
    <row r="119" spans="2:7" ht="14.25" x14ac:dyDescent="0.2">
      <c r="B119" s="124"/>
      <c r="C119" s="44" t="s">
        <v>212</v>
      </c>
      <c r="D119" s="44" t="s">
        <v>251</v>
      </c>
      <c r="E119" s="45" t="s">
        <v>219</v>
      </c>
      <c r="F119" s="45" t="s">
        <v>220</v>
      </c>
      <c r="G119" s="44"/>
    </row>
    <row r="120" spans="2:7" ht="14.25" x14ac:dyDescent="0.2">
      <c r="B120" s="124"/>
      <c r="C120" s="44" t="s">
        <v>211</v>
      </c>
      <c r="D120" s="44" t="s">
        <v>251</v>
      </c>
      <c r="E120" s="45" t="s">
        <v>220</v>
      </c>
      <c r="F120" s="45">
        <v>0.5625</v>
      </c>
      <c r="G120" s="44"/>
    </row>
    <row r="121" spans="2:7" ht="14.25" x14ac:dyDescent="0.2">
      <c r="B121" s="124"/>
      <c r="C121" s="44" t="s">
        <v>212</v>
      </c>
      <c r="D121" s="44" t="s">
        <v>251</v>
      </c>
      <c r="E121" s="45" t="s">
        <v>220</v>
      </c>
      <c r="F121" s="45">
        <v>0.5625</v>
      </c>
      <c r="G121" s="44"/>
    </row>
    <row r="122" spans="2:7" ht="14.25" x14ac:dyDescent="0.2">
      <c r="B122" s="49"/>
      <c r="C122" s="44"/>
      <c r="D122" s="44"/>
      <c r="E122" s="45"/>
      <c r="F122" s="45"/>
      <c r="G122" s="44"/>
    </row>
  </sheetData>
  <mergeCells count="11">
    <mergeCell ref="B1:F1"/>
    <mergeCell ref="B2:C2"/>
    <mergeCell ref="E2:F2"/>
    <mergeCell ref="B3:B16"/>
    <mergeCell ref="B108:B121"/>
    <mergeCell ref="B18:B31"/>
    <mergeCell ref="B33:B46"/>
    <mergeCell ref="B48:B61"/>
    <mergeCell ref="B63:B76"/>
    <mergeCell ref="B78:B91"/>
    <mergeCell ref="B93:B106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7"/>
  <sheetViews>
    <sheetView view="pageBreakPreview" zoomScale="110" zoomScaleNormal="100" zoomScaleSheetLayoutView="110" workbookViewId="0">
      <selection activeCell="I18" sqref="I18"/>
    </sheetView>
  </sheetViews>
  <sheetFormatPr defaultRowHeight="12.75" customHeight="1" x14ac:dyDescent="0.2"/>
  <cols>
    <col min="1" max="1" width="3.85546875" style="42" customWidth="1"/>
    <col min="2" max="2" width="2.85546875" style="51" customWidth="1"/>
    <col min="3" max="3" width="11.5703125" style="50" customWidth="1"/>
    <col min="4" max="4" width="41.85546875" style="50" customWidth="1"/>
    <col min="5" max="5" width="11.28515625" style="52" customWidth="1"/>
    <col min="6" max="6" width="9.140625" style="52"/>
    <col min="7" max="7" width="1.28515625" style="42" customWidth="1"/>
    <col min="8" max="8" width="1.85546875" style="42" customWidth="1"/>
    <col min="9" max="16384" width="9.140625" style="42"/>
  </cols>
  <sheetData>
    <row r="1" spans="2:7" ht="14.25" x14ac:dyDescent="0.2">
      <c r="B1" s="122" t="s">
        <v>253</v>
      </c>
      <c r="C1" s="122"/>
      <c r="D1" s="122"/>
      <c r="E1" s="122"/>
      <c r="F1" s="122"/>
      <c r="G1" s="44"/>
    </row>
    <row r="2" spans="2:7" ht="15.75" x14ac:dyDescent="0.2">
      <c r="B2" s="123" t="s">
        <v>223</v>
      </c>
      <c r="C2" s="123"/>
      <c r="D2" s="43" t="s">
        <v>213</v>
      </c>
      <c r="E2" s="123" t="s">
        <v>214</v>
      </c>
      <c r="F2" s="123"/>
      <c r="G2" s="44"/>
    </row>
    <row r="3" spans="2:7" ht="14.25" x14ac:dyDescent="0.2">
      <c r="B3" s="125" t="s">
        <v>264</v>
      </c>
      <c r="C3" s="44" t="s">
        <v>211</v>
      </c>
      <c r="D3" s="44" t="s">
        <v>215</v>
      </c>
      <c r="E3" s="45">
        <v>0.33333333333333331</v>
      </c>
      <c r="F3" s="45">
        <v>0.3611111111111111</v>
      </c>
      <c r="G3" s="44"/>
    </row>
    <row r="4" spans="2:7" ht="14.25" x14ac:dyDescent="0.2">
      <c r="B4" s="126"/>
      <c r="C4" s="44" t="s">
        <v>212</v>
      </c>
      <c r="D4" s="44" t="s">
        <v>216</v>
      </c>
      <c r="E4" s="45">
        <v>0.33333333333333331</v>
      </c>
      <c r="F4" s="45">
        <v>0.3611111111111111</v>
      </c>
      <c r="G4" s="44"/>
    </row>
    <row r="5" spans="2:7" ht="14.25" x14ac:dyDescent="0.2">
      <c r="B5" s="126"/>
      <c r="C5" s="44" t="s">
        <v>211</v>
      </c>
      <c r="D5" s="44" t="s">
        <v>216</v>
      </c>
      <c r="E5" s="45">
        <v>0.3611111111111111</v>
      </c>
      <c r="F5" s="45">
        <v>0.39583333333333331</v>
      </c>
      <c r="G5" s="44"/>
    </row>
    <row r="6" spans="2:7" ht="14.25" x14ac:dyDescent="0.2">
      <c r="B6" s="126"/>
      <c r="C6" s="44" t="s">
        <v>212</v>
      </c>
      <c r="D6" s="44" t="s">
        <v>215</v>
      </c>
      <c r="E6" s="45">
        <v>0.3611111111111111</v>
      </c>
      <c r="F6" s="45">
        <v>0.39583333333333331</v>
      </c>
      <c r="G6" s="44"/>
    </row>
    <row r="7" spans="2:7" ht="14.25" x14ac:dyDescent="0.2">
      <c r="B7" s="126"/>
      <c r="C7" s="44"/>
      <c r="D7" s="44"/>
      <c r="E7" s="45"/>
      <c r="F7" s="45"/>
      <c r="G7" s="44"/>
    </row>
    <row r="8" spans="2:7" ht="14.25" x14ac:dyDescent="0.2">
      <c r="B8" s="126"/>
      <c r="C8" s="44" t="s">
        <v>211</v>
      </c>
      <c r="D8" s="44" t="s">
        <v>217</v>
      </c>
      <c r="E8" s="45">
        <v>0.41666666666666669</v>
      </c>
      <c r="F8" s="45">
        <v>0.44444444444444442</v>
      </c>
      <c r="G8" s="44"/>
    </row>
    <row r="9" spans="2:7" ht="14.25" x14ac:dyDescent="0.2">
      <c r="B9" s="126"/>
      <c r="C9" s="44" t="s">
        <v>212</v>
      </c>
      <c r="D9" s="44" t="s">
        <v>218</v>
      </c>
      <c r="E9" s="45">
        <v>0.41666666666666669</v>
      </c>
      <c r="F9" s="45">
        <v>0.44444444444444442</v>
      </c>
      <c r="G9" s="44"/>
    </row>
    <row r="10" spans="2:7" ht="14.25" x14ac:dyDescent="0.2">
      <c r="B10" s="126"/>
      <c r="C10" s="44" t="s">
        <v>211</v>
      </c>
      <c r="D10" s="44" t="s">
        <v>218</v>
      </c>
      <c r="E10" s="45">
        <v>0.44444444444444442</v>
      </c>
      <c r="F10" s="45">
        <v>0.47916666666666669</v>
      </c>
      <c r="G10" s="44"/>
    </row>
    <row r="11" spans="2:7" ht="14.25" x14ac:dyDescent="0.2">
      <c r="B11" s="126"/>
      <c r="C11" s="44" t="s">
        <v>212</v>
      </c>
      <c r="D11" s="44" t="s">
        <v>217</v>
      </c>
      <c r="E11" s="45">
        <v>0.44444444444444442</v>
      </c>
      <c r="F11" s="45">
        <v>0.47916666666666669</v>
      </c>
      <c r="G11" s="44"/>
    </row>
    <row r="12" spans="2:7" ht="14.25" x14ac:dyDescent="0.2">
      <c r="B12" s="126"/>
      <c r="C12" s="44"/>
      <c r="D12" s="44"/>
      <c r="E12" s="45"/>
      <c r="F12" s="45"/>
      <c r="G12" s="44"/>
    </row>
    <row r="13" spans="2:7" ht="14.25" x14ac:dyDescent="0.2">
      <c r="B13" s="126"/>
      <c r="C13" s="44" t="s">
        <v>211</v>
      </c>
      <c r="D13" s="44" t="s">
        <v>221</v>
      </c>
      <c r="E13" s="45" t="s">
        <v>219</v>
      </c>
      <c r="F13" s="45" t="s">
        <v>220</v>
      </c>
      <c r="G13" s="44"/>
    </row>
    <row r="14" spans="2:7" ht="14.25" x14ac:dyDescent="0.2">
      <c r="B14" s="126"/>
      <c r="C14" s="44" t="s">
        <v>212</v>
      </c>
      <c r="D14" s="44" t="s">
        <v>222</v>
      </c>
      <c r="E14" s="45" t="s">
        <v>219</v>
      </c>
      <c r="F14" s="45" t="s">
        <v>220</v>
      </c>
      <c r="G14" s="44"/>
    </row>
    <row r="15" spans="2:7" ht="14.25" x14ac:dyDescent="0.2">
      <c r="B15" s="126"/>
      <c r="C15" s="44" t="s">
        <v>211</v>
      </c>
      <c r="D15" s="44" t="s">
        <v>222</v>
      </c>
      <c r="E15" s="45" t="s">
        <v>220</v>
      </c>
      <c r="F15" s="45">
        <v>0.5625</v>
      </c>
      <c r="G15" s="44"/>
    </row>
    <row r="16" spans="2:7" ht="14.25" x14ac:dyDescent="0.2">
      <c r="B16" s="127"/>
      <c r="C16" s="44" t="s">
        <v>212</v>
      </c>
      <c r="D16" s="44" t="s">
        <v>221</v>
      </c>
      <c r="E16" s="45" t="s">
        <v>220</v>
      </c>
      <c r="F16" s="45">
        <v>0.5625</v>
      </c>
      <c r="G16" s="44"/>
    </row>
    <row r="17" spans="2:7" ht="14.25" x14ac:dyDescent="0.2">
      <c r="B17" s="47"/>
      <c r="C17" s="44"/>
      <c r="D17" s="44"/>
      <c r="E17" s="45"/>
      <c r="F17" s="45"/>
      <c r="G17" s="44"/>
    </row>
    <row r="18" spans="2:7" ht="14.25" x14ac:dyDescent="0.2">
      <c r="B18" s="125" t="s">
        <v>265</v>
      </c>
      <c r="C18" s="44" t="s">
        <v>211</v>
      </c>
      <c r="D18" s="44" t="s">
        <v>244</v>
      </c>
      <c r="E18" s="45">
        <v>0.33333333333333331</v>
      </c>
      <c r="F18" s="45">
        <v>0.3611111111111111</v>
      </c>
      <c r="G18" s="44"/>
    </row>
    <row r="19" spans="2:7" ht="14.25" x14ac:dyDescent="0.2">
      <c r="B19" s="126"/>
      <c r="C19" s="44" t="s">
        <v>212</v>
      </c>
      <c r="D19" s="44" t="s">
        <v>245</v>
      </c>
      <c r="E19" s="45">
        <v>0.33333333333333331</v>
      </c>
      <c r="F19" s="45">
        <v>0.3611111111111111</v>
      </c>
      <c r="G19" s="44"/>
    </row>
    <row r="20" spans="2:7" ht="14.25" x14ac:dyDescent="0.2">
      <c r="B20" s="126"/>
      <c r="C20" s="44" t="s">
        <v>211</v>
      </c>
      <c r="D20" s="44" t="s">
        <v>245</v>
      </c>
      <c r="E20" s="45">
        <v>0.3611111111111111</v>
      </c>
      <c r="F20" s="45">
        <v>0.39583333333333331</v>
      </c>
      <c r="G20" s="44"/>
    </row>
    <row r="21" spans="2:7" ht="14.25" x14ac:dyDescent="0.2">
      <c r="B21" s="126"/>
      <c r="C21" s="44" t="s">
        <v>212</v>
      </c>
      <c r="D21" s="44" t="s">
        <v>244</v>
      </c>
      <c r="E21" s="45">
        <v>0.3611111111111111</v>
      </c>
      <c r="F21" s="45">
        <v>0.39583333333333331</v>
      </c>
      <c r="G21" s="44"/>
    </row>
    <row r="22" spans="2:7" ht="14.25" x14ac:dyDescent="0.2">
      <c r="B22" s="126"/>
      <c r="C22" s="44"/>
      <c r="D22" s="44"/>
      <c r="E22" s="45"/>
      <c r="F22" s="45"/>
      <c r="G22" s="44"/>
    </row>
    <row r="23" spans="2:7" ht="14.25" x14ac:dyDescent="0.2">
      <c r="B23" s="126"/>
      <c r="C23" s="44" t="s">
        <v>211</v>
      </c>
      <c r="D23" s="44" t="s">
        <v>246</v>
      </c>
      <c r="E23" s="45">
        <v>0.41666666666666669</v>
      </c>
      <c r="F23" s="45">
        <v>0.44444444444444442</v>
      </c>
      <c r="G23" s="44"/>
    </row>
    <row r="24" spans="2:7" ht="14.25" x14ac:dyDescent="0.2">
      <c r="B24" s="126"/>
      <c r="C24" s="44" t="s">
        <v>212</v>
      </c>
      <c r="D24" s="44" t="s">
        <v>247</v>
      </c>
      <c r="E24" s="45">
        <v>0.41666666666666669</v>
      </c>
      <c r="F24" s="45">
        <v>0.44444444444444442</v>
      </c>
      <c r="G24" s="44"/>
    </row>
    <row r="25" spans="2:7" ht="14.25" x14ac:dyDescent="0.2">
      <c r="B25" s="126"/>
      <c r="C25" s="44" t="s">
        <v>211</v>
      </c>
      <c r="D25" s="44" t="s">
        <v>247</v>
      </c>
      <c r="E25" s="45">
        <v>0.44444444444444442</v>
      </c>
      <c r="F25" s="45">
        <v>0.47916666666666669</v>
      </c>
      <c r="G25" s="44"/>
    </row>
    <row r="26" spans="2:7" ht="14.25" x14ac:dyDescent="0.2">
      <c r="B26" s="126"/>
      <c r="C26" s="44" t="s">
        <v>212</v>
      </c>
      <c r="D26" s="44" t="s">
        <v>246</v>
      </c>
      <c r="E26" s="45">
        <v>0.44444444444444442</v>
      </c>
      <c r="F26" s="45">
        <v>0.47916666666666669</v>
      </c>
      <c r="G26" s="44"/>
    </row>
    <row r="27" spans="2:7" ht="14.25" x14ac:dyDescent="0.2">
      <c r="B27" s="126"/>
      <c r="C27" s="44"/>
      <c r="D27" s="44"/>
      <c r="E27" s="45"/>
      <c r="F27" s="45"/>
      <c r="G27" s="44"/>
    </row>
    <row r="28" spans="2:7" ht="14.25" x14ac:dyDescent="0.2">
      <c r="B28" s="126"/>
      <c r="C28" s="44" t="s">
        <v>211</v>
      </c>
      <c r="D28" s="44" t="s">
        <v>251</v>
      </c>
      <c r="E28" s="45" t="s">
        <v>219</v>
      </c>
      <c r="F28" s="45" t="s">
        <v>220</v>
      </c>
      <c r="G28" s="44"/>
    </row>
    <row r="29" spans="2:7" ht="14.25" x14ac:dyDescent="0.2">
      <c r="B29" s="126"/>
      <c r="C29" s="44" t="s">
        <v>212</v>
      </c>
      <c r="D29" s="44" t="s">
        <v>251</v>
      </c>
      <c r="E29" s="45" t="s">
        <v>219</v>
      </c>
      <c r="F29" s="45" t="s">
        <v>220</v>
      </c>
      <c r="G29" s="44"/>
    </row>
    <row r="30" spans="2:7" ht="14.25" x14ac:dyDescent="0.2">
      <c r="B30" s="126"/>
      <c r="C30" s="44" t="s">
        <v>211</v>
      </c>
      <c r="D30" s="44" t="s">
        <v>251</v>
      </c>
      <c r="E30" s="45" t="s">
        <v>220</v>
      </c>
      <c r="F30" s="45">
        <v>0.5625</v>
      </c>
      <c r="G30" s="44"/>
    </row>
    <row r="31" spans="2:7" ht="14.25" x14ac:dyDescent="0.2">
      <c r="B31" s="127"/>
      <c r="C31" s="44" t="s">
        <v>212</v>
      </c>
      <c r="D31" s="44" t="s">
        <v>251</v>
      </c>
      <c r="E31" s="45" t="s">
        <v>220</v>
      </c>
      <c r="F31" s="45">
        <v>0.5625</v>
      </c>
      <c r="G31" s="44"/>
    </row>
    <row r="32" spans="2:7" ht="14.25" x14ac:dyDescent="0.2">
      <c r="B32" s="48"/>
      <c r="C32" s="44"/>
      <c r="D32" s="44"/>
      <c r="E32" s="44"/>
      <c r="F32" s="44"/>
      <c r="G32" s="44"/>
    </row>
    <row r="33" spans="2:7" ht="14.25" x14ac:dyDescent="0.2">
      <c r="B33" s="125" t="s">
        <v>266</v>
      </c>
      <c r="C33" s="44" t="s">
        <v>211</v>
      </c>
      <c r="D33" s="44" t="s">
        <v>251</v>
      </c>
      <c r="E33" s="45">
        <v>0.33333333333333331</v>
      </c>
      <c r="F33" s="45">
        <v>0.3611111111111111</v>
      </c>
      <c r="G33" s="44"/>
    </row>
    <row r="34" spans="2:7" ht="14.25" x14ac:dyDescent="0.2">
      <c r="B34" s="126"/>
      <c r="C34" s="44" t="s">
        <v>212</v>
      </c>
      <c r="D34" s="44" t="s">
        <v>251</v>
      </c>
      <c r="E34" s="45">
        <v>0.33333333333333331</v>
      </c>
      <c r="F34" s="45">
        <v>0.3611111111111111</v>
      </c>
      <c r="G34" s="44"/>
    </row>
    <row r="35" spans="2:7" ht="14.25" x14ac:dyDescent="0.2">
      <c r="B35" s="126"/>
      <c r="C35" s="44" t="s">
        <v>211</v>
      </c>
      <c r="D35" s="44" t="s">
        <v>251</v>
      </c>
      <c r="E35" s="45">
        <v>0.3611111111111111</v>
      </c>
      <c r="F35" s="45">
        <v>0.39583333333333331</v>
      </c>
      <c r="G35" s="44"/>
    </row>
    <row r="36" spans="2:7" ht="14.25" x14ac:dyDescent="0.2">
      <c r="B36" s="126"/>
      <c r="C36" s="44" t="s">
        <v>212</v>
      </c>
      <c r="D36" s="44" t="s">
        <v>251</v>
      </c>
      <c r="E36" s="45">
        <v>0.3611111111111111</v>
      </c>
      <c r="F36" s="45">
        <v>0.39583333333333331</v>
      </c>
      <c r="G36" s="44"/>
    </row>
    <row r="37" spans="2:7" ht="14.25" x14ac:dyDescent="0.2">
      <c r="B37" s="126"/>
      <c r="C37" s="44"/>
      <c r="D37" s="44"/>
      <c r="E37" s="45"/>
      <c r="F37" s="45"/>
      <c r="G37" s="44"/>
    </row>
    <row r="38" spans="2:7" ht="14.25" x14ac:dyDescent="0.2">
      <c r="B38" s="126"/>
      <c r="C38" s="44" t="s">
        <v>211</v>
      </c>
      <c r="D38" s="44" t="s">
        <v>251</v>
      </c>
      <c r="E38" s="45">
        <v>0.41666666666666669</v>
      </c>
      <c r="F38" s="45">
        <v>0.44444444444444442</v>
      </c>
      <c r="G38" s="44"/>
    </row>
    <row r="39" spans="2:7" ht="14.25" x14ac:dyDescent="0.2">
      <c r="B39" s="126"/>
      <c r="C39" s="44" t="s">
        <v>212</v>
      </c>
      <c r="D39" s="44" t="s">
        <v>251</v>
      </c>
      <c r="E39" s="45">
        <v>0.41666666666666669</v>
      </c>
      <c r="F39" s="45">
        <v>0.44444444444444442</v>
      </c>
      <c r="G39" s="44"/>
    </row>
    <row r="40" spans="2:7" ht="14.25" x14ac:dyDescent="0.2">
      <c r="B40" s="126"/>
      <c r="C40" s="44" t="s">
        <v>211</v>
      </c>
      <c r="D40" s="44" t="s">
        <v>251</v>
      </c>
      <c r="E40" s="45">
        <v>0.44444444444444442</v>
      </c>
      <c r="F40" s="45">
        <v>0.47916666666666669</v>
      </c>
      <c r="G40" s="44"/>
    </row>
    <row r="41" spans="2:7" ht="14.25" x14ac:dyDescent="0.2">
      <c r="B41" s="126"/>
      <c r="C41" s="44" t="s">
        <v>212</v>
      </c>
      <c r="D41" s="44" t="s">
        <v>251</v>
      </c>
      <c r="E41" s="45">
        <v>0.44444444444444442</v>
      </c>
      <c r="F41" s="45">
        <v>0.47916666666666669</v>
      </c>
      <c r="G41" s="44"/>
    </row>
    <row r="42" spans="2:7" ht="14.25" x14ac:dyDescent="0.2">
      <c r="B42" s="126"/>
      <c r="C42" s="44"/>
      <c r="D42" s="44"/>
      <c r="E42" s="45"/>
      <c r="F42" s="45"/>
      <c r="G42" s="44"/>
    </row>
    <row r="43" spans="2:7" ht="14.25" x14ac:dyDescent="0.2">
      <c r="B43" s="126"/>
      <c r="C43" s="44" t="s">
        <v>211</v>
      </c>
      <c r="D43" s="44" t="s">
        <v>251</v>
      </c>
      <c r="E43" s="45" t="s">
        <v>219</v>
      </c>
      <c r="F43" s="45" t="s">
        <v>220</v>
      </c>
      <c r="G43" s="44"/>
    </row>
    <row r="44" spans="2:7" ht="14.25" x14ac:dyDescent="0.2">
      <c r="B44" s="126"/>
      <c r="C44" s="44" t="s">
        <v>212</v>
      </c>
      <c r="D44" s="44" t="s">
        <v>251</v>
      </c>
      <c r="E44" s="45" t="s">
        <v>219</v>
      </c>
      <c r="F44" s="45" t="s">
        <v>220</v>
      </c>
      <c r="G44" s="44"/>
    </row>
    <row r="45" spans="2:7" ht="14.25" x14ac:dyDescent="0.2">
      <c r="B45" s="126"/>
      <c r="C45" s="44" t="s">
        <v>211</v>
      </c>
      <c r="D45" s="44" t="s">
        <v>251</v>
      </c>
      <c r="E45" s="45" t="s">
        <v>220</v>
      </c>
      <c r="F45" s="45">
        <v>0.5625</v>
      </c>
      <c r="G45" s="44"/>
    </row>
    <row r="46" spans="2:7" ht="14.25" x14ac:dyDescent="0.2">
      <c r="B46" s="127"/>
      <c r="C46" s="44" t="s">
        <v>212</v>
      </c>
      <c r="D46" s="44" t="s">
        <v>251</v>
      </c>
      <c r="E46" s="45" t="s">
        <v>220</v>
      </c>
      <c r="F46" s="45">
        <v>0.5625</v>
      </c>
      <c r="G46" s="44"/>
    </row>
    <row r="47" spans="2:7" ht="14.25" x14ac:dyDescent="0.2">
      <c r="B47" s="47"/>
      <c r="C47" s="44"/>
      <c r="D47" s="44"/>
      <c r="E47" s="45"/>
      <c r="F47" s="45"/>
      <c r="G47" s="44"/>
    </row>
    <row r="48" spans="2:7" ht="14.25" x14ac:dyDescent="0.2">
      <c r="B48" s="125" t="s">
        <v>267</v>
      </c>
      <c r="C48" s="44" t="s">
        <v>211</v>
      </c>
      <c r="D48" s="44" t="s">
        <v>251</v>
      </c>
      <c r="E48" s="45">
        <v>0.33333333333333331</v>
      </c>
      <c r="F48" s="45">
        <v>0.3611111111111111</v>
      </c>
      <c r="G48" s="44"/>
    </row>
    <row r="49" spans="2:7" ht="14.25" x14ac:dyDescent="0.2">
      <c r="B49" s="126"/>
      <c r="C49" s="44" t="s">
        <v>212</v>
      </c>
      <c r="D49" s="44" t="s">
        <v>251</v>
      </c>
      <c r="E49" s="45">
        <v>0.33333333333333331</v>
      </c>
      <c r="F49" s="45">
        <v>0.3611111111111111</v>
      </c>
      <c r="G49" s="44"/>
    </row>
    <row r="50" spans="2:7" ht="14.25" x14ac:dyDescent="0.2">
      <c r="B50" s="126"/>
      <c r="C50" s="44" t="s">
        <v>211</v>
      </c>
      <c r="D50" s="44" t="s">
        <v>251</v>
      </c>
      <c r="E50" s="45">
        <v>0.3611111111111111</v>
      </c>
      <c r="F50" s="45">
        <v>0.39583333333333331</v>
      </c>
      <c r="G50" s="44"/>
    </row>
    <row r="51" spans="2:7" ht="14.25" x14ac:dyDescent="0.2">
      <c r="B51" s="126"/>
      <c r="C51" s="44" t="s">
        <v>212</v>
      </c>
      <c r="D51" s="44" t="s">
        <v>251</v>
      </c>
      <c r="E51" s="45">
        <v>0.3611111111111111</v>
      </c>
      <c r="F51" s="45">
        <v>0.39583333333333331</v>
      </c>
      <c r="G51" s="44"/>
    </row>
    <row r="52" spans="2:7" ht="14.25" x14ac:dyDescent="0.2">
      <c r="B52" s="126"/>
      <c r="C52" s="44"/>
      <c r="D52" s="44"/>
      <c r="E52" s="45"/>
      <c r="F52" s="45"/>
      <c r="G52" s="44"/>
    </row>
    <row r="53" spans="2:7" ht="14.25" x14ac:dyDescent="0.2">
      <c r="B53" s="126"/>
      <c r="C53" s="44" t="s">
        <v>211</v>
      </c>
      <c r="D53" s="44" t="s">
        <v>251</v>
      </c>
      <c r="E53" s="45">
        <v>0.41666666666666669</v>
      </c>
      <c r="F53" s="45">
        <v>0.44444444444444442</v>
      </c>
      <c r="G53" s="44"/>
    </row>
    <row r="54" spans="2:7" ht="14.25" x14ac:dyDescent="0.2">
      <c r="B54" s="126"/>
      <c r="C54" s="44" t="s">
        <v>212</v>
      </c>
      <c r="D54" s="44" t="s">
        <v>251</v>
      </c>
      <c r="E54" s="45">
        <v>0.41666666666666669</v>
      </c>
      <c r="F54" s="45">
        <v>0.44444444444444442</v>
      </c>
      <c r="G54" s="44"/>
    </row>
    <row r="55" spans="2:7" ht="14.25" x14ac:dyDescent="0.2">
      <c r="B55" s="126"/>
      <c r="C55" s="44" t="s">
        <v>211</v>
      </c>
      <c r="D55" s="44" t="s">
        <v>251</v>
      </c>
      <c r="E55" s="45">
        <v>0.44444444444444442</v>
      </c>
      <c r="F55" s="45">
        <v>0.47916666666666669</v>
      </c>
      <c r="G55" s="44"/>
    </row>
    <row r="56" spans="2:7" ht="14.25" x14ac:dyDescent="0.2">
      <c r="B56" s="126"/>
      <c r="C56" s="44" t="s">
        <v>212</v>
      </c>
      <c r="D56" s="44" t="s">
        <v>251</v>
      </c>
      <c r="E56" s="45">
        <v>0.44444444444444442</v>
      </c>
      <c r="F56" s="45">
        <v>0.47916666666666669</v>
      </c>
      <c r="G56" s="44"/>
    </row>
    <row r="57" spans="2:7" ht="14.25" x14ac:dyDescent="0.2">
      <c r="B57" s="126"/>
      <c r="C57" s="44"/>
      <c r="D57" s="44"/>
      <c r="E57" s="45"/>
      <c r="F57" s="45"/>
      <c r="G57" s="44"/>
    </row>
    <row r="58" spans="2:7" ht="14.25" x14ac:dyDescent="0.2">
      <c r="B58" s="126"/>
      <c r="C58" s="44" t="s">
        <v>211</v>
      </c>
      <c r="D58" s="44" t="s">
        <v>251</v>
      </c>
      <c r="E58" s="45" t="s">
        <v>219</v>
      </c>
      <c r="F58" s="45" t="s">
        <v>220</v>
      </c>
      <c r="G58" s="44"/>
    </row>
    <row r="59" spans="2:7" ht="14.25" x14ac:dyDescent="0.2">
      <c r="B59" s="126"/>
      <c r="C59" s="44" t="s">
        <v>212</v>
      </c>
      <c r="D59" s="44" t="s">
        <v>251</v>
      </c>
      <c r="E59" s="45" t="s">
        <v>219</v>
      </c>
      <c r="F59" s="45" t="s">
        <v>220</v>
      </c>
      <c r="G59" s="44"/>
    </row>
    <row r="60" spans="2:7" ht="14.25" x14ac:dyDescent="0.2">
      <c r="B60" s="126"/>
      <c r="C60" s="44" t="s">
        <v>211</v>
      </c>
      <c r="D60" s="44" t="s">
        <v>251</v>
      </c>
      <c r="E60" s="45" t="s">
        <v>220</v>
      </c>
      <c r="F60" s="45">
        <v>0.5625</v>
      </c>
      <c r="G60" s="44"/>
    </row>
    <row r="61" spans="2:7" ht="14.25" x14ac:dyDescent="0.2">
      <c r="B61" s="127"/>
      <c r="C61" s="44" t="s">
        <v>212</v>
      </c>
      <c r="D61" s="44" t="s">
        <v>251</v>
      </c>
      <c r="E61" s="45" t="s">
        <v>220</v>
      </c>
      <c r="F61" s="45">
        <v>0.5625</v>
      </c>
      <c r="G61" s="44"/>
    </row>
    <row r="62" spans="2:7" ht="14.25" x14ac:dyDescent="0.2">
      <c r="B62" s="49"/>
      <c r="C62" s="44"/>
      <c r="D62" s="44"/>
      <c r="E62" s="45"/>
      <c r="F62" s="45"/>
      <c r="G62" s="44"/>
    </row>
    <row r="63" spans="2:7" ht="14.25" x14ac:dyDescent="0.2">
      <c r="B63" s="125" t="s">
        <v>268</v>
      </c>
      <c r="C63" s="44" t="s">
        <v>211</v>
      </c>
      <c r="D63" s="44" t="s">
        <v>251</v>
      </c>
      <c r="E63" s="45">
        <v>0.33333333333333331</v>
      </c>
      <c r="F63" s="45">
        <v>0.3611111111111111</v>
      </c>
      <c r="G63" s="44"/>
    </row>
    <row r="64" spans="2:7" ht="14.25" x14ac:dyDescent="0.2">
      <c r="B64" s="126"/>
      <c r="C64" s="44" t="s">
        <v>212</v>
      </c>
      <c r="D64" s="44" t="s">
        <v>251</v>
      </c>
      <c r="E64" s="45">
        <v>0.33333333333333331</v>
      </c>
      <c r="F64" s="45">
        <v>0.3611111111111111</v>
      </c>
      <c r="G64" s="44"/>
    </row>
    <row r="65" spans="2:7" ht="14.25" x14ac:dyDescent="0.2">
      <c r="B65" s="126"/>
      <c r="C65" s="44" t="s">
        <v>211</v>
      </c>
      <c r="D65" s="44" t="s">
        <v>251</v>
      </c>
      <c r="E65" s="45">
        <v>0.3611111111111111</v>
      </c>
      <c r="F65" s="45">
        <v>0.39583333333333331</v>
      </c>
      <c r="G65" s="44"/>
    </row>
    <row r="66" spans="2:7" ht="14.25" x14ac:dyDescent="0.2">
      <c r="B66" s="126"/>
      <c r="C66" s="44" t="s">
        <v>212</v>
      </c>
      <c r="D66" s="44" t="s">
        <v>251</v>
      </c>
      <c r="E66" s="45">
        <v>0.3611111111111111</v>
      </c>
      <c r="F66" s="45">
        <v>0.39583333333333331</v>
      </c>
      <c r="G66" s="44"/>
    </row>
    <row r="67" spans="2:7" ht="14.25" x14ac:dyDescent="0.2">
      <c r="B67" s="126"/>
      <c r="C67" s="44"/>
      <c r="D67" s="44"/>
      <c r="E67" s="45"/>
      <c r="F67" s="45"/>
      <c r="G67" s="44"/>
    </row>
    <row r="68" spans="2:7" ht="14.25" x14ac:dyDescent="0.2">
      <c r="B68" s="126"/>
      <c r="C68" s="44" t="s">
        <v>211</v>
      </c>
      <c r="D68" s="44" t="s">
        <v>251</v>
      </c>
      <c r="E68" s="45">
        <v>0.41666666666666669</v>
      </c>
      <c r="F68" s="45">
        <v>0.44444444444444442</v>
      </c>
      <c r="G68" s="44"/>
    </row>
    <row r="69" spans="2:7" ht="14.25" x14ac:dyDescent="0.2">
      <c r="B69" s="126"/>
      <c r="C69" s="44" t="s">
        <v>212</v>
      </c>
      <c r="D69" s="44" t="s">
        <v>251</v>
      </c>
      <c r="E69" s="45">
        <v>0.41666666666666669</v>
      </c>
      <c r="F69" s="45">
        <v>0.44444444444444442</v>
      </c>
      <c r="G69" s="44"/>
    </row>
    <row r="70" spans="2:7" ht="14.25" x14ac:dyDescent="0.2">
      <c r="B70" s="126"/>
      <c r="C70" s="44" t="s">
        <v>211</v>
      </c>
      <c r="D70" s="44" t="s">
        <v>251</v>
      </c>
      <c r="E70" s="45">
        <v>0.44444444444444442</v>
      </c>
      <c r="F70" s="45">
        <v>0.47916666666666669</v>
      </c>
      <c r="G70" s="44"/>
    </row>
    <row r="71" spans="2:7" ht="14.25" x14ac:dyDescent="0.2">
      <c r="B71" s="126"/>
      <c r="C71" s="44" t="s">
        <v>212</v>
      </c>
      <c r="D71" s="44" t="s">
        <v>251</v>
      </c>
      <c r="E71" s="45">
        <v>0.44444444444444442</v>
      </c>
      <c r="F71" s="45">
        <v>0.47916666666666669</v>
      </c>
      <c r="G71" s="44"/>
    </row>
    <row r="72" spans="2:7" ht="14.25" x14ac:dyDescent="0.2">
      <c r="B72" s="126"/>
      <c r="C72" s="44"/>
      <c r="D72" s="44"/>
      <c r="E72" s="45"/>
      <c r="F72" s="45"/>
      <c r="G72" s="44"/>
    </row>
    <row r="73" spans="2:7" ht="14.25" x14ac:dyDescent="0.2">
      <c r="B73" s="126"/>
      <c r="C73" s="44" t="s">
        <v>211</v>
      </c>
      <c r="D73" s="44" t="s">
        <v>251</v>
      </c>
      <c r="E73" s="45" t="s">
        <v>219</v>
      </c>
      <c r="F73" s="45" t="s">
        <v>220</v>
      </c>
      <c r="G73" s="44"/>
    </row>
    <row r="74" spans="2:7" ht="14.25" x14ac:dyDescent="0.2">
      <c r="B74" s="126"/>
      <c r="C74" s="44" t="s">
        <v>212</v>
      </c>
      <c r="D74" s="44" t="s">
        <v>251</v>
      </c>
      <c r="E74" s="45" t="s">
        <v>219</v>
      </c>
      <c r="F74" s="45" t="s">
        <v>220</v>
      </c>
      <c r="G74" s="44"/>
    </row>
    <row r="75" spans="2:7" ht="14.25" x14ac:dyDescent="0.2">
      <c r="B75" s="126"/>
      <c r="C75" s="44" t="s">
        <v>211</v>
      </c>
      <c r="D75" s="44" t="s">
        <v>251</v>
      </c>
      <c r="E75" s="45" t="s">
        <v>220</v>
      </c>
      <c r="F75" s="45">
        <v>0.5625</v>
      </c>
      <c r="G75" s="44"/>
    </row>
    <row r="76" spans="2:7" ht="14.25" x14ac:dyDescent="0.2">
      <c r="B76" s="127"/>
      <c r="C76" s="44" t="s">
        <v>212</v>
      </c>
      <c r="D76" s="44" t="s">
        <v>251</v>
      </c>
      <c r="E76" s="45" t="s">
        <v>220</v>
      </c>
      <c r="F76" s="45">
        <v>0.5625</v>
      </c>
      <c r="G76" s="44"/>
    </row>
    <row r="77" spans="2:7" ht="14.25" x14ac:dyDescent="0.2">
      <c r="B77" s="47"/>
      <c r="C77" s="44"/>
      <c r="D77" s="44"/>
      <c r="E77" s="45"/>
      <c r="F77" s="45"/>
      <c r="G77" s="44"/>
    </row>
    <row r="78" spans="2:7" ht="14.25" x14ac:dyDescent="0.2">
      <c r="B78" s="125" t="s">
        <v>269</v>
      </c>
      <c r="C78" s="44" t="s">
        <v>211</v>
      </c>
      <c r="D78" s="44" t="s">
        <v>251</v>
      </c>
      <c r="E78" s="45">
        <v>0.33333333333333331</v>
      </c>
      <c r="F78" s="45">
        <v>0.3611111111111111</v>
      </c>
      <c r="G78" s="44"/>
    </row>
    <row r="79" spans="2:7" ht="14.25" x14ac:dyDescent="0.2">
      <c r="B79" s="126"/>
      <c r="C79" s="44" t="s">
        <v>212</v>
      </c>
      <c r="D79" s="44" t="s">
        <v>251</v>
      </c>
      <c r="E79" s="45">
        <v>0.33333333333333331</v>
      </c>
      <c r="F79" s="45">
        <v>0.3611111111111111</v>
      </c>
      <c r="G79" s="44"/>
    </row>
    <row r="80" spans="2:7" ht="14.25" x14ac:dyDescent="0.2">
      <c r="B80" s="126"/>
      <c r="C80" s="44" t="s">
        <v>211</v>
      </c>
      <c r="D80" s="44" t="s">
        <v>251</v>
      </c>
      <c r="E80" s="45">
        <v>0.3611111111111111</v>
      </c>
      <c r="F80" s="45">
        <v>0.39583333333333331</v>
      </c>
      <c r="G80" s="44"/>
    </row>
    <row r="81" spans="2:7" ht="14.25" x14ac:dyDescent="0.2">
      <c r="B81" s="126"/>
      <c r="C81" s="44" t="s">
        <v>212</v>
      </c>
      <c r="D81" s="44" t="s">
        <v>251</v>
      </c>
      <c r="E81" s="45">
        <v>0.3611111111111111</v>
      </c>
      <c r="F81" s="45">
        <v>0.39583333333333331</v>
      </c>
      <c r="G81" s="44"/>
    </row>
    <row r="82" spans="2:7" ht="14.25" x14ac:dyDescent="0.2">
      <c r="B82" s="126"/>
      <c r="C82" s="44"/>
      <c r="D82" s="44"/>
      <c r="E82" s="45"/>
      <c r="F82" s="45"/>
      <c r="G82" s="44"/>
    </row>
    <row r="83" spans="2:7" ht="14.25" x14ac:dyDescent="0.2">
      <c r="B83" s="126"/>
      <c r="C83" s="44" t="s">
        <v>211</v>
      </c>
      <c r="D83" s="44" t="s">
        <v>251</v>
      </c>
      <c r="E83" s="45">
        <v>0.41666666666666669</v>
      </c>
      <c r="F83" s="45">
        <v>0.44444444444444442</v>
      </c>
      <c r="G83" s="44"/>
    </row>
    <row r="84" spans="2:7" ht="14.25" x14ac:dyDescent="0.2">
      <c r="B84" s="126"/>
      <c r="C84" s="44" t="s">
        <v>212</v>
      </c>
      <c r="D84" s="44" t="s">
        <v>251</v>
      </c>
      <c r="E84" s="45">
        <v>0.41666666666666669</v>
      </c>
      <c r="F84" s="45">
        <v>0.44444444444444442</v>
      </c>
      <c r="G84" s="44"/>
    </row>
    <row r="85" spans="2:7" ht="14.25" x14ac:dyDescent="0.2">
      <c r="B85" s="126"/>
      <c r="C85" s="44" t="s">
        <v>211</v>
      </c>
      <c r="D85" s="44" t="s">
        <v>251</v>
      </c>
      <c r="E85" s="45">
        <v>0.44444444444444442</v>
      </c>
      <c r="F85" s="45">
        <v>0.47916666666666669</v>
      </c>
      <c r="G85" s="44"/>
    </row>
    <row r="86" spans="2:7" ht="14.25" x14ac:dyDescent="0.2">
      <c r="B86" s="126"/>
      <c r="C86" s="44" t="s">
        <v>212</v>
      </c>
      <c r="D86" s="44" t="s">
        <v>251</v>
      </c>
      <c r="E86" s="45">
        <v>0.44444444444444442</v>
      </c>
      <c r="F86" s="45">
        <v>0.47916666666666669</v>
      </c>
      <c r="G86" s="44"/>
    </row>
    <row r="87" spans="2:7" ht="14.25" x14ac:dyDescent="0.2">
      <c r="B87" s="126"/>
      <c r="C87" s="44"/>
      <c r="D87" s="44"/>
      <c r="E87" s="45"/>
      <c r="F87" s="45"/>
      <c r="G87" s="44"/>
    </row>
    <row r="88" spans="2:7" ht="14.25" x14ac:dyDescent="0.2">
      <c r="B88" s="126"/>
      <c r="C88" s="44" t="s">
        <v>211</v>
      </c>
      <c r="D88" s="44" t="s">
        <v>251</v>
      </c>
      <c r="E88" s="45" t="s">
        <v>219</v>
      </c>
      <c r="F88" s="45" t="s">
        <v>220</v>
      </c>
      <c r="G88" s="44"/>
    </row>
    <row r="89" spans="2:7" ht="14.25" x14ac:dyDescent="0.2">
      <c r="B89" s="126"/>
      <c r="C89" s="44" t="s">
        <v>212</v>
      </c>
      <c r="D89" s="44" t="s">
        <v>251</v>
      </c>
      <c r="E89" s="45" t="s">
        <v>219</v>
      </c>
      <c r="F89" s="45" t="s">
        <v>220</v>
      </c>
      <c r="G89" s="44"/>
    </row>
    <row r="90" spans="2:7" ht="14.25" x14ac:dyDescent="0.2">
      <c r="B90" s="126"/>
      <c r="C90" s="44" t="s">
        <v>211</v>
      </c>
      <c r="D90" s="44" t="s">
        <v>251</v>
      </c>
      <c r="E90" s="45" t="s">
        <v>220</v>
      </c>
      <c r="F90" s="45">
        <v>0.5625</v>
      </c>
      <c r="G90" s="44"/>
    </row>
    <row r="91" spans="2:7" ht="14.25" x14ac:dyDescent="0.2">
      <c r="B91" s="127"/>
      <c r="C91" s="44" t="s">
        <v>212</v>
      </c>
      <c r="D91" s="44" t="s">
        <v>251</v>
      </c>
      <c r="E91" s="45" t="s">
        <v>220</v>
      </c>
      <c r="F91" s="45">
        <v>0.5625</v>
      </c>
      <c r="G91" s="44"/>
    </row>
    <row r="92" spans="2:7" ht="14.25" x14ac:dyDescent="0.2">
      <c r="B92" s="49"/>
      <c r="C92" s="44"/>
      <c r="D92" s="44"/>
      <c r="E92" s="45"/>
      <c r="F92" s="45"/>
      <c r="G92" s="44"/>
    </row>
    <row r="93" spans="2:7" ht="14.25" x14ac:dyDescent="0.2">
      <c r="B93" s="125" t="s">
        <v>270</v>
      </c>
      <c r="C93" s="44" t="s">
        <v>211</v>
      </c>
      <c r="D93" s="44" t="s">
        <v>251</v>
      </c>
      <c r="E93" s="45">
        <v>0.33333333333333331</v>
      </c>
      <c r="F93" s="45">
        <v>0.3611111111111111</v>
      </c>
      <c r="G93" s="44"/>
    </row>
    <row r="94" spans="2:7" ht="14.25" x14ac:dyDescent="0.2">
      <c r="B94" s="126"/>
      <c r="C94" s="44" t="s">
        <v>212</v>
      </c>
      <c r="D94" s="44" t="s">
        <v>251</v>
      </c>
      <c r="E94" s="45">
        <v>0.33333333333333331</v>
      </c>
      <c r="F94" s="45">
        <v>0.3611111111111111</v>
      </c>
      <c r="G94" s="44"/>
    </row>
    <row r="95" spans="2:7" ht="14.25" x14ac:dyDescent="0.2">
      <c r="B95" s="126"/>
      <c r="C95" s="44" t="s">
        <v>211</v>
      </c>
      <c r="D95" s="44" t="s">
        <v>251</v>
      </c>
      <c r="E95" s="45">
        <v>0.3611111111111111</v>
      </c>
      <c r="F95" s="45">
        <v>0.39583333333333331</v>
      </c>
      <c r="G95" s="44"/>
    </row>
    <row r="96" spans="2:7" ht="14.25" x14ac:dyDescent="0.2">
      <c r="B96" s="126"/>
      <c r="C96" s="44" t="s">
        <v>212</v>
      </c>
      <c r="D96" s="44" t="s">
        <v>251</v>
      </c>
      <c r="E96" s="45">
        <v>0.3611111111111111</v>
      </c>
      <c r="F96" s="45">
        <v>0.39583333333333331</v>
      </c>
      <c r="G96" s="44"/>
    </row>
    <row r="97" spans="2:7" ht="14.25" x14ac:dyDescent="0.2">
      <c r="B97" s="126"/>
      <c r="C97" s="44"/>
      <c r="D97" s="44"/>
      <c r="E97" s="45"/>
      <c r="F97" s="45"/>
      <c r="G97" s="44"/>
    </row>
    <row r="98" spans="2:7" ht="14.25" x14ac:dyDescent="0.2">
      <c r="B98" s="126"/>
      <c r="C98" s="44" t="s">
        <v>211</v>
      </c>
      <c r="D98" s="44" t="s">
        <v>251</v>
      </c>
      <c r="E98" s="45">
        <v>0.41666666666666669</v>
      </c>
      <c r="F98" s="45">
        <v>0.44444444444444442</v>
      </c>
      <c r="G98" s="44"/>
    </row>
    <row r="99" spans="2:7" ht="14.25" x14ac:dyDescent="0.2">
      <c r="B99" s="126"/>
      <c r="C99" s="44" t="s">
        <v>212</v>
      </c>
      <c r="D99" s="44" t="s">
        <v>251</v>
      </c>
      <c r="E99" s="45">
        <v>0.41666666666666669</v>
      </c>
      <c r="F99" s="45">
        <v>0.44444444444444442</v>
      </c>
      <c r="G99" s="44"/>
    </row>
    <row r="100" spans="2:7" ht="14.25" x14ac:dyDescent="0.2">
      <c r="B100" s="126"/>
      <c r="C100" s="44" t="s">
        <v>211</v>
      </c>
      <c r="D100" s="44" t="s">
        <v>251</v>
      </c>
      <c r="E100" s="45">
        <v>0.44444444444444442</v>
      </c>
      <c r="F100" s="45">
        <v>0.47916666666666669</v>
      </c>
      <c r="G100" s="44"/>
    </row>
    <row r="101" spans="2:7" ht="14.25" x14ac:dyDescent="0.2">
      <c r="B101" s="126"/>
      <c r="C101" s="44" t="s">
        <v>212</v>
      </c>
      <c r="D101" s="44" t="s">
        <v>251</v>
      </c>
      <c r="E101" s="45">
        <v>0.44444444444444442</v>
      </c>
      <c r="F101" s="45">
        <v>0.47916666666666669</v>
      </c>
      <c r="G101" s="44"/>
    </row>
    <row r="102" spans="2:7" ht="14.25" x14ac:dyDescent="0.2">
      <c r="B102" s="126"/>
      <c r="C102" s="44"/>
      <c r="D102" s="44"/>
      <c r="E102" s="45"/>
      <c r="F102" s="45"/>
      <c r="G102" s="44"/>
    </row>
    <row r="103" spans="2:7" ht="14.25" x14ac:dyDescent="0.2">
      <c r="B103" s="126"/>
      <c r="C103" s="44" t="s">
        <v>211</v>
      </c>
      <c r="D103" s="44" t="s">
        <v>251</v>
      </c>
      <c r="E103" s="45" t="s">
        <v>219</v>
      </c>
      <c r="F103" s="45" t="s">
        <v>220</v>
      </c>
      <c r="G103" s="44"/>
    </row>
    <row r="104" spans="2:7" ht="14.25" x14ac:dyDescent="0.2">
      <c r="B104" s="126"/>
      <c r="C104" s="44" t="s">
        <v>212</v>
      </c>
      <c r="D104" s="44" t="s">
        <v>251</v>
      </c>
      <c r="E104" s="45" t="s">
        <v>219</v>
      </c>
      <c r="F104" s="45" t="s">
        <v>220</v>
      </c>
      <c r="G104" s="44"/>
    </row>
    <row r="105" spans="2:7" ht="14.25" x14ac:dyDescent="0.2">
      <c r="B105" s="126"/>
      <c r="C105" s="44" t="s">
        <v>211</v>
      </c>
      <c r="D105" s="44" t="s">
        <v>251</v>
      </c>
      <c r="E105" s="45" t="s">
        <v>220</v>
      </c>
      <c r="F105" s="45">
        <v>0.5625</v>
      </c>
      <c r="G105" s="44"/>
    </row>
    <row r="106" spans="2:7" ht="14.25" x14ac:dyDescent="0.2">
      <c r="B106" s="127"/>
      <c r="C106" s="44" t="s">
        <v>212</v>
      </c>
      <c r="D106" s="44" t="s">
        <v>251</v>
      </c>
      <c r="E106" s="45" t="s">
        <v>220</v>
      </c>
      <c r="F106" s="45">
        <v>0.5625</v>
      </c>
      <c r="G106" s="44"/>
    </row>
    <row r="107" spans="2:7" ht="14.25" x14ac:dyDescent="0.2">
      <c r="B107" s="47"/>
      <c r="C107" s="44"/>
      <c r="D107" s="44"/>
      <c r="E107" s="45"/>
      <c r="F107" s="45"/>
      <c r="G107" s="44"/>
    </row>
    <row r="108" spans="2:7" ht="14.25" x14ac:dyDescent="0.2">
      <c r="B108" s="125" t="s">
        <v>271</v>
      </c>
      <c r="C108" s="44" t="s">
        <v>211</v>
      </c>
      <c r="D108" s="44" t="s">
        <v>251</v>
      </c>
      <c r="E108" s="45">
        <v>0.33333333333333331</v>
      </c>
      <c r="F108" s="45">
        <v>0.3611111111111111</v>
      </c>
      <c r="G108" s="44"/>
    </row>
    <row r="109" spans="2:7" ht="14.25" x14ac:dyDescent="0.2">
      <c r="B109" s="126"/>
      <c r="C109" s="44" t="s">
        <v>212</v>
      </c>
      <c r="D109" s="44" t="s">
        <v>251</v>
      </c>
      <c r="E109" s="45">
        <v>0.33333333333333331</v>
      </c>
      <c r="F109" s="45">
        <v>0.3611111111111111</v>
      </c>
      <c r="G109" s="44"/>
    </row>
    <row r="110" spans="2:7" ht="14.25" x14ac:dyDescent="0.2">
      <c r="B110" s="126"/>
      <c r="C110" s="44" t="s">
        <v>211</v>
      </c>
      <c r="D110" s="44" t="s">
        <v>251</v>
      </c>
      <c r="E110" s="45">
        <v>0.3611111111111111</v>
      </c>
      <c r="F110" s="45">
        <v>0.39583333333333331</v>
      </c>
      <c r="G110" s="44"/>
    </row>
    <row r="111" spans="2:7" ht="14.25" x14ac:dyDescent="0.2">
      <c r="B111" s="126"/>
      <c r="C111" s="44" t="s">
        <v>212</v>
      </c>
      <c r="D111" s="44" t="s">
        <v>251</v>
      </c>
      <c r="E111" s="45">
        <v>0.3611111111111111</v>
      </c>
      <c r="F111" s="45">
        <v>0.39583333333333331</v>
      </c>
      <c r="G111" s="44"/>
    </row>
    <row r="112" spans="2:7" ht="14.25" x14ac:dyDescent="0.2">
      <c r="B112" s="126"/>
      <c r="C112" s="44"/>
      <c r="D112" s="44"/>
      <c r="E112" s="45"/>
      <c r="F112" s="45"/>
      <c r="G112" s="44"/>
    </row>
    <row r="113" spans="2:7" ht="14.25" x14ac:dyDescent="0.2">
      <c r="B113" s="126"/>
      <c r="C113" s="44" t="s">
        <v>211</v>
      </c>
      <c r="D113" s="44" t="s">
        <v>251</v>
      </c>
      <c r="E113" s="45">
        <v>0.41666666666666669</v>
      </c>
      <c r="F113" s="45">
        <v>0.44444444444444442</v>
      </c>
      <c r="G113" s="44"/>
    </row>
    <row r="114" spans="2:7" ht="14.25" x14ac:dyDescent="0.2">
      <c r="B114" s="126"/>
      <c r="C114" s="44" t="s">
        <v>212</v>
      </c>
      <c r="D114" s="44" t="s">
        <v>251</v>
      </c>
      <c r="E114" s="45">
        <v>0.41666666666666669</v>
      </c>
      <c r="F114" s="45">
        <v>0.44444444444444442</v>
      </c>
      <c r="G114" s="44"/>
    </row>
    <row r="115" spans="2:7" ht="14.25" x14ac:dyDescent="0.2">
      <c r="B115" s="126"/>
      <c r="C115" s="44" t="s">
        <v>211</v>
      </c>
      <c r="D115" s="44" t="s">
        <v>251</v>
      </c>
      <c r="E115" s="45">
        <v>0.44444444444444442</v>
      </c>
      <c r="F115" s="45">
        <v>0.47916666666666669</v>
      </c>
      <c r="G115" s="44"/>
    </row>
    <row r="116" spans="2:7" ht="14.25" x14ac:dyDescent="0.2">
      <c r="B116" s="126"/>
      <c r="C116" s="44" t="s">
        <v>212</v>
      </c>
      <c r="D116" s="44" t="s">
        <v>251</v>
      </c>
      <c r="E116" s="45">
        <v>0.44444444444444442</v>
      </c>
      <c r="F116" s="45">
        <v>0.47916666666666669</v>
      </c>
      <c r="G116" s="44"/>
    </row>
    <row r="117" spans="2:7" ht="14.25" x14ac:dyDescent="0.2">
      <c r="B117" s="126"/>
      <c r="C117" s="44"/>
      <c r="D117" s="44"/>
      <c r="E117" s="45"/>
      <c r="F117" s="45"/>
      <c r="G117" s="44"/>
    </row>
    <row r="118" spans="2:7" ht="14.25" x14ac:dyDescent="0.2">
      <c r="B118" s="126"/>
      <c r="C118" s="44" t="s">
        <v>211</v>
      </c>
      <c r="D118" s="44" t="s">
        <v>251</v>
      </c>
      <c r="E118" s="45" t="s">
        <v>219</v>
      </c>
      <c r="F118" s="45" t="s">
        <v>220</v>
      </c>
      <c r="G118" s="44"/>
    </row>
    <row r="119" spans="2:7" ht="14.25" x14ac:dyDescent="0.2">
      <c r="B119" s="126"/>
      <c r="C119" s="44" t="s">
        <v>212</v>
      </c>
      <c r="D119" s="44" t="s">
        <v>251</v>
      </c>
      <c r="E119" s="45" t="s">
        <v>219</v>
      </c>
      <c r="F119" s="45" t="s">
        <v>220</v>
      </c>
      <c r="G119" s="44"/>
    </row>
    <row r="120" spans="2:7" ht="14.25" x14ac:dyDescent="0.2">
      <c r="B120" s="126"/>
      <c r="C120" s="44" t="s">
        <v>211</v>
      </c>
      <c r="D120" s="44" t="s">
        <v>251</v>
      </c>
      <c r="E120" s="45" t="s">
        <v>220</v>
      </c>
      <c r="F120" s="45">
        <v>0.5625</v>
      </c>
      <c r="G120" s="44"/>
    </row>
    <row r="121" spans="2:7" ht="14.25" x14ac:dyDescent="0.2">
      <c r="B121" s="127"/>
      <c r="C121" s="44" t="s">
        <v>212</v>
      </c>
      <c r="D121" s="44" t="s">
        <v>251</v>
      </c>
      <c r="E121" s="45" t="s">
        <v>220</v>
      </c>
      <c r="F121" s="45">
        <v>0.5625</v>
      </c>
      <c r="G121" s="44"/>
    </row>
    <row r="122" spans="2:7" ht="14.25" x14ac:dyDescent="0.2">
      <c r="B122" s="49"/>
      <c r="C122" s="44"/>
      <c r="D122" s="44"/>
      <c r="E122" s="45"/>
      <c r="F122" s="45"/>
      <c r="G122" s="44"/>
    </row>
    <row r="123" spans="2:7" ht="14.25" x14ac:dyDescent="0.2">
      <c r="B123" s="125" t="s">
        <v>272</v>
      </c>
      <c r="C123" s="44" t="s">
        <v>211</v>
      </c>
      <c r="D123" s="44" t="s">
        <v>251</v>
      </c>
      <c r="E123" s="45">
        <v>0.33333333333333331</v>
      </c>
      <c r="F123" s="45">
        <v>0.3611111111111111</v>
      </c>
      <c r="G123" s="44"/>
    </row>
    <row r="124" spans="2:7" ht="14.25" x14ac:dyDescent="0.2">
      <c r="B124" s="126"/>
      <c r="C124" s="44" t="s">
        <v>212</v>
      </c>
      <c r="D124" s="44" t="s">
        <v>251</v>
      </c>
      <c r="E124" s="45">
        <v>0.33333333333333331</v>
      </c>
      <c r="F124" s="45">
        <v>0.3611111111111111</v>
      </c>
      <c r="G124" s="44"/>
    </row>
    <row r="125" spans="2:7" ht="14.25" x14ac:dyDescent="0.2">
      <c r="B125" s="126"/>
      <c r="C125" s="44" t="s">
        <v>211</v>
      </c>
      <c r="D125" s="44" t="s">
        <v>251</v>
      </c>
      <c r="E125" s="45">
        <v>0.3611111111111111</v>
      </c>
      <c r="F125" s="45">
        <v>0.39583333333333331</v>
      </c>
      <c r="G125" s="44"/>
    </row>
    <row r="126" spans="2:7" ht="14.25" x14ac:dyDescent="0.2">
      <c r="B126" s="126"/>
      <c r="C126" s="44" t="s">
        <v>212</v>
      </c>
      <c r="D126" s="44" t="s">
        <v>251</v>
      </c>
      <c r="E126" s="45">
        <v>0.3611111111111111</v>
      </c>
      <c r="F126" s="45">
        <v>0.39583333333333331</v>
      </c>
      <c r="G126" s="44"/>
    </row>
    <row r="127" spans="2:7" ht="14.25" x14ac:dyDescent="0.2">
      <c r="B127" s="126"/>
      <c r="C127" s="44"/>
      <c r="D127" s="44"/>
      <c r="E127" s="45"/>
      <c r="F127" s="45"/>
      <c r="G127" s="44"/>
    </row>
    <row r="128" spans="2:7" ht="14.25" x14ac:dyDescent="0.2">
      <c r="B128" s="126"/>
      <c r="C128" s="44" t="s">
        <v>211</v>
      </c>
      <c r="D128" s="44" t="s">
        <v>251</v>
      </c>
      <c r="E128" s="45">
        <v>0.41666666666666669</v>
      </c>
      <c r="F128" s="45">
        <v>0.44444444444444442</v>
      </c>
      <c r="G128" s="44"/>
    </row>
    <row r="129" spans="2:7" ht="14.25" x14ac:dyDescent="0.2">
      <c r="B129" s="126"/>
      <c r="C129" s="44" t="s">
        <v>212</v>
      </c>
      <c r="D129" s="44" t="s">
        <v>251</v>
      </c>
      <c r="E129" s="45">
        <v>0.41666666666666669</v>
      </c>
      <c r="F129" s="45">
        <v>0.44444444444444442</v>
      </c>
      <c r="G129" s="44"/>
    </row>
    <row r="130" spans="2:7" ht="14.25" x14ac:dyDescent="0.2">
      <c r="B130" s="126"/>
      <c r="C130" s="44" t="s">
        <v>211</v>
      </c>
      <c r="D130" s="44" t="s">
        <v>251</v>
      </c>
      <c r="E130" s="45">
        <v>0.44444444444444442</v>
      </c>
      <c r="F130" s="45">
        <v>0.47916666666666669</v>
      </c>
      <c r="G130" s="44"/>
    </row>
    <row r="131" spans="2:7" ht="14.25" x14ac:dyDescent="0.2">
      <c r="B131" s="126"/>
      <c r="C131" s="44" t="s">
        <v>212</v>
      </c>
      <c r="D131" s="44" t="s">
        <v>251</v>
      </c>
      <c r="E131" s="45">
        <v>0.44444444444444442</v>
      </c>
      <c r="F131" s="45">
        <v>0.47916666666666669</v>
      </c>
      <c r="G131" s="44"/>
    </row>
    <row r="132" spans="2:7" ht="14.25" x14ac:dyDescent="0.2">
      <c r="B132" s="126"/>
      <c r="C132" s="44"/>
      <c r="D132" s="44"/>
      <c r="E132" s="45"/>
      <c r="F132" s="45"/>
      <c r="G132" s="44"/>
    </row>
    <row r="133" spans="2:7" ht="14.25" x14ac:dyDescent="0.2">
      <c r="B133" s="126"/>
      <c r="C133" s="44" t="s">
        <v>211</v>
      </c>
      <c r="D133" s="44" t="s">
        <v>251</v>
      </c>
      <c r="E133" s="45" t="s">
        <v>219</v>
      </c>
      <c r="F133" s="45" t="s">
        <v>220</v>
      </c>
      <c r="G133" s="44"/>
    </row>
    <row r="134" spans="2:7" ht="14.25" x14ac:dyDescent="0.2">
      <c r="B134" s="126"/>
      <c r="C134" s="44" t="s">
        <v>212</v>
      </c>
      <c r="D134" s="44" t="s">
        <v>251</v>
      </c>
      <c r="E134" s="45" t="s">
        <v>219</v>
      </c>
      <c r="F134" s="45" t="s">
        <v>220</v>
      </c>
      <c r="G134" s="44"/>
    </row>
    <row r="135" spans="2:7" ht="14.25" x14ac:dyDescent="0.2">
      <c r="B135" s="126"/>
      <c r="C135" s="44" t="s">
        <v>211</v>
      </c>
      <c r="D135" s="44" t="s">
        <v>251</v>
      </c>
      <c r="E135" s="45" t="s">
        <v>220</v>
      </c>
      <c r="F135" s="45">
        <v>0.5625</v>
      </c>
      <c r="G135" s="44"/>
    </row>
    <row r="136" spans="2:7" ht="14.25" x14ac:dyDescent="0.2">
      <c r="B136" s="127"/>
      <c r="C136" s="44" t="s">
        <v>212</v>
      </c>
      <c r="D136" s="44" t="s">
        <v>251</v>
      </c>
      <c r="E136" s="45" t="s">
        <v>220</v>
      </c>
      <c r="F136" s="45">
        <v>0.5625</v>
      </c>
      <c r="G136" s="44"/>
    </row>
    <row r="137" spans="2:7" ht="14.25" x14ac:dyDescent="0.2">
      <c r="B137" s="47"/>
      <c r="C137" s="44"/>
      <c r="D137" s="44"/>
      <c r="E137" s="45"/>
      <c r="F137" s="45"/>
      <c r="G137" s="44"/>
    </row>
    <row r="138" spans="2:7" ht="14.25" x14ac:dyDescent="0.2">
      <c r="B138" s="125" t="s">
        <v>273</v>
      </c>
      <c r="C138" s="44" t="s">
        <v>211</v>
      </c>
      <c r="D138" s="44" t="s">
        <v>251</v>
      </c>
      <c r="E138" s="45">
        <v>0.33333333333333331</v>
      </c>
      <c r="F138" s="45">
        <v>0.3611111111111111</v>
      </c>
      <c r="G138" s="44"/>
    </row>
    <row r="139" spans="2:7" ht="14.25" x14ac:dyDescent="0.2">
      <c r="B139" s="126"/>
      <c r="C139" s="44" t="s">
        <v>212</v>
      </c>
      <c r="D139" s="44" t="s">
        <v>251</v>
      </c>
      <c r="E139" s="45">
        <v>0.33333333333333331</v>
      </c>
      <c r="F139" s="45">
        <v>0.3611111111111111</v>
      </c>
      <c r="G139" s="44"/>
    </row>
    <row r="140" spans="2:7" ht="14.25" x14ac:dyDescent="0.2">
      <c r="B140" s="126"/>
      <c r="C140" s="44" t="s">
        <v>211</v>
      </c>
      <c r="D140" s="44" t="s">
        <v>251</v>
      </c>
      <c r="E140" s="45">
        <v>0.3611111111111111</v>
      </c>
      <c r="F140" s="45">
        <v>0.39583333333333331</v>
      </c>
      <c r="G140" s="44"/>
    </row>
    <row r="141" spans="2:7" ht="14.25" x14ac:dyDescent="0.2">
      <c r="B141" s="126"/>
      <c r="C141" s="44" t="s">
        <v>212</v>
      </c>
      <c r="D141" s="44" t="s">
        <v>251</v>
      </c>
      <c r="E141" s="45">
        <v>0.3611111111111111</v>
      </c>
      <c r="F141" s="45">
        <v>0.39583333333333331</v>
      </c>
      <c r="G141" s="44"/>
    </row>
    <row r="142" spans="2:7" ht="14.25" x14ac:dyDescent="0.2">
      <c r="B142" s="126"/>
      <c r="C142" s="44"/>
      <c r="D142" s="44"/>
      <c r="E142" s="45"/>
      <c r="F142" s="45"/>
      <c r="G142" s="44"/>
    </row>
    <row r="143" spans="2:7" ht="14.25" x14ac:dyDescent="0.2">
      <c r="B143" s="126"/>
      <c r="C143" s="44" t="s">
        <v>211</v>
      </c>
      <c r="D143" s="44" t="s">
        <v>251</v>
      </c>
      <c r="E143" s="45">
        <v>0.41666666666666669</v>
      </c>
      <c r="F143" s="45">
        <v>0.44444444444444442</v>
      </c>
      <c r="G143" s="44"/>
    </row>
    <row r="144" spans="2:7" ht="14.25" x14ac:dyDescent="0.2">
      <c r="B144" s="126"/>
      <c r="C144" s="44" t="s">
        <v>212</v>
      </c>
      <c r="D144" s="44" t="s">
        <v>251</v>
      </c>
      <c r="E144" s="45">
        <v>0.41666666666666669</v>
      </c>
      <c r="F144" s="45">
        <v>0.44444444444444442</v>
      </c>
      <c r="G144" s="44"/>
    </row>
    <row r="145" spans="2:7" ht="14.25" x14ac:dyDescent="0.2">
      <c r="B145" s="126"/>
      <c r="C145" s="44" t="s">
        <v>211</v>
      </c>
      <c r="D145" s="44" t="s">
        <v>251</v>
      </c>
      <c r="E145" s="45">
        <v>0.44444444444444442</v>
      </c>
      <c r="F145" s="45">
        <v>0.47916666666666669</v>
      </c>
      <c r="G145" s="44"/>
    </row>
    <row r="146" spans="2:7" ht="14.25" x14ac:dyDescent="0.2">
      <c r="B146" s="126"/>
      <c r="C146" s="44" t="s">
        <v>212</v>
      </c>
      <c r="D146" s="44" t="s">
        <v>251</v>
      </c>
      <c r="E146" s="45">
        <v>0.44444444444444442</v>
      </c>
      <c r="F146" s="45">
        <v>0.47916666666666669</v>
      </c>
      <c r="G146" s="44"/>
    </row>
    <row r="147" spans="2:7" ht="14.25" x14ac:dyDescent="0.2">
      <c r="B147" s="126"/>
      <c r="C147" s="44"/>
      <c r="D147" s="44"/>
      <c r="E147" s="45"/>
      <c r="F147" s="45"/>
      <c r="G147" s="44"/>
    </row>
    <row r="148" spans="2:7" ht="14.25" x14ac:dyDescent="0.2">
      <c r="B148" s="126"/>
      <c r="C148" s="44" t="s">
        <v>211</v>
      </c>
      <c r="D148" s="44" t="s">
        <v>251</v>
      </c>
      <c r="E148" s="45" t="s">
        <v>219</v>
      </c>
      <c r="F148" s="45" t="s">
        <v>220</v>
      </c>
      <c r="G148" s="44"/>
    </row>
    <row r="149" spans="2:7" ht="14.25" x14ac:dyDescent="0.2">
      <c r="B149" s="126"/>
      <c r="C149" s="44" t="s">
        <v>212</v>
      </c>
      <c r="D149" s="44" t="s">
        <v>251</v>
      </c>
      <c r="E149" s="45" t="s">
        <v>219</v>
      </c>
      <c r="F149" s="45" t="s">
        <v>220</v>
      </c>
      <c r="G149" s="44"/>
    </row>
    <row r="150" spans="2:7" ht="14.25" x14ac:dyDescent="0.2">
      <c r="B150" s="126"/>
      <c r="C150" s="44" t="s">
        <v>211</v>
      </c>
      <c r="D150" s="44" t="s">
        <v>251</v>
      </c>
      <c r="E150" s="45" t="s">
        <v>220</v>
      </c>
      <c r="F150" s="45">
        <v>0.5625</v>
      </c>
      <c r="G150" s="44"/>
    </row>
    <row r="151" spans="2:7" ht="14.25" x14ac:dyDescent="0.2">
      <c r="B151" s="127"/>
      <c r="C151" s="44" t="s">
        <v>212</v>
      </c>
      <c r="D151" s="44" t="s">
        <v>251</v>
      </c>
      <c r="E151" s="45" t="s">
        <v>220</v>
      </c>
      <c r="F151" s="45">
        <v>0.5625</v>
      </c>
      <c r="G151" s="44"/>
    </row>
    <row r="152" spans="2:7" ht="14.25" x14ac:dyDescent="0.2">
      <c r="B152" s="49"/>
      <c r="C152" s="44"/>
      <c r="D152" s="44"/>
      <c r="E152" s="45"/>
      <c r="F152" s="45"/>
      <c r="G152" s="44"/>
    </row>
    <row r="153" spans="2:7" ht="14.25" x14ac:dyDescent="0.2">
      <c r="B153" s="124" t="s">
        <v>274</v>
      </c>
      <c r="C153" s="44" t="s">
        <v>211</v>
      </c>
      <c r="D153" s="44" t="s">
        <v>251</v>
      </c>
      <c r="E153" s="45">
        <v>0.33333333333333331</v>
      </c>
      <c r="F153" s="45">
        <v>0.3611111111111111</v>
      </c>
      <c r="G153" s="44"/>
    </row>
    <row r="154" spans="2:7" ht="14.25" x14ac:dyDescent="0.2">
      <c r="B154" s="124"/>
      <c r="C154" s="44" t="s">
        <v>212</v>
      </c>
      <c r="D154" s="44" t="s">
        <v>251</v>
      </c>
      <c r="E154" s="45">
        <v>0.33333333333333331</v>
      </c>
      <c r="F154" s="45">
        <v>0.3611111111111111</v>
      </c>
      <c r="G154" s="44"/>
    </row>
    <row r="155" spans="2:7" ht="14.25" x14ac:dyDescent="0.2">
      <c r="B155" s="124"/>
      <c r="C155" s="44" t="s">
        <v>211</v>
      </c>
      <c r="D155" s="44" t="s">
        <v>251</v>
      </c>
      <c r="E155" s="45">
        <v>0.3611111111111111</v>
      </c>
      <c r="F155" s="45">
        <v>0.39583333333333331</v>
      </c>
      <c r="G155" s="44"/>
    </row>
    <row r="156" spans="2:7" ht="14.25" x14ac:dyDescent="0.2">
      <c r="B156" s="124"/>
      <c r="C156" s="44" t="s">
        <v>212</v>
      </c>
      <c r="D156" s="44" t="s">
        <v>251</v>
      </c>
      <c r="E156" s="45">
        <v>0.3611111111111111</v>
      </c>
      <c r="F156" s="45">
        <v>0.39583333333333331</v>
      </c>
      <c r="G156" s="44"/>
    </row>
    <row r="157" spans="2:7" ht="14.25" x14ac:dyDescent="0.2">
      <c r="B157" s="124"/>
      <c r="C157" s="44"/>
      <c r="D157" s="44"/>
      <c r="E157" s="45"/>
      <c r="F157" s="45"/>
      <c r="G157" s="44"/>
    </row>
    <row r="158" spans="2:7" ht="14.25" x14ac:dyDescent="0.2">
      <c r="B158" s="124"/>
      <c r="C158" s="44" t="s">
        <v>211</v>
      </c>
      <c r="D158" s="44" t="s">
        <v>251</v>
      </c>
      <c r="E158" s="45">
        <v>0.41666666666666669</v>
      </c>
      <c r="F158" s="45">
        <v>0.44444444444444442</v>
      </c>
      <c r="G158" s="44"/>
    </row>
    <row r="159" spans="2:7" ht="14.25" x14ac:dyDescent="0.2">
      <c r="B159" s="124"/>
      <c r="C159" s="44" t="s">
        <v>212</v>
      </c>
      <c r="D159" s="44" t="s">
        <v>251</v>
      </c>
      <c r="E159" s="45">
        <v>0.41666666666666669</v>
      </c>
      <c r="F159" s="45">
        <v>0.44444444444444442</v>
      </c>
      <c r="G159" s="44"/>
    </row>
    <row r="160" spans="2:7" ht="14.25" x14ac:dyDescent="0.2">
      <c r="B160" s="124"/>
      <c r="C160" s="44" t="s">
        <v>211</v>
      </c>
      <c r="D160" s="44" t="s">
        <v>251</v>
      </c>
      <c r="E160" s="45">
        <v>0.44444444444444442</v>
      </c>
      <c r="F160" s="45">
        <v>0.47916666666666669</v>
      </c>
      <c r="G160" s="44"/>
    </row>
    <row r="161" spans="2:7" ht="14.25" x14ac:dyDescent="0.2">
      <c r="B161" s="124"/>
      <c r="C161" s="44" t="s">
        <v>212</v>
      </c>
      <c r="D161" s="44" t="s">
        <v>251</v>
      </c>
      <c r="E161" s="45">
        <v>0.44444444444444442</v>
      </c>
      <c r="F161" s="45">
        <v>0.47916666666666669</v>
      </c>
      <c r="G161" s="44"/>
    </row>
    <row r="162" spans="2:7" ht="14.25" x14ac:dyDescent="0.2">
      <c r="B162" s="124"/>
      <c r="C162" s="44"/>
      <c r="D162" s="44"/>
      <c r="E162" s="45"/>
      <c r="F162" s="45"/>
      <c r="G162" s="44"/>
    </row>
    <row r="163" spans="2:7" ht="14.25" x14ac:dyDescent="0.2">
      <c r="B163" s="124"/>
      <c r="C163" s="44" t="s">
        <v>211</v>
      </c>
      <c r="D163" s="44" t="s">
        <v>251</v>
      </c>
      <c r="E163" s="45" t="s">
        <v>219</v>
      </c>
      <c r="F163" s="45" t="s">
        <v>220</v>
      </c>
      <c r="G163" s="44"/>
    </row>
    <row r="164" spans="2:7" ht="14.25" x14ac:dyDescent="0.2">
      <c r="B164" s="124"/>
      <c r="C164" s="44" t="s">
        <v>212</v>
      </c>
      <c r="D164" s="44" t="s">
        <v>251</v>
      </c>
      <c r="E164" s="45" t="s">
        <v>219</v>
      </c>
      <c r="F164" s="45" t="s">
        <v>220</v>
      </c>
      <c r="G164" s="44"/>
    </row>
    <row r="165" spans="2:7" ht="14.25" x14ac:dyDescent="0.2">
      <c r="B165" s="124"/>
      <c r="C165" s="44" t="s">
        <v>211</v>
      </c>
      <c r="D165" s="44" t="s">
        <v>251</v>
      </c>
      <c r="E165" s="45" t="s">
        <v>220</v>
      </c>
      <c r="F165" s="45">
        <v>0.5625</v>
      </c>
      <c r="G165" s="44"/>
    </row>
    <row r="166" spans="2:7" ht="14.25" x14ac:dyDescent="0.2">
      <c r="B166" s="124"/>
      <c r="C166" s="44" t="s">
        <v>212</v>
      </c>
      <c r="D166" s="44" t="s">
        <v>251</v>
      </c>
      <c r="E166" s="45" t="s">
        <v>220</v>
      </c>
      <c r="F166" s="45">
        <v>0.5625</v>
      </c>
      <c r="G166" s="44"/>
    </row>
    <row r="167" spans="2:7" ht="14.25" x14ac:dyDescent="0.2">
      <c r="B167" s="47"/>
      <c r="C167" s="44"/>
      <c r="D167" s="44"/>
      <c r="E167" s="45"/>
      <c r="F167" s="45"/>
      <c r="G167" s="44"/>
    </row>
  </sheetData>
  <mergeCells count="14">
    <mergeCell ref="B1:F1"/>
    <mergeCell ref="B2:C2"/>
    <mergeCell ref="E2:F2"/>
    <mergeCell ref="B3:B16"/>
    <mergeCell ref="B18:B31"/>
    <mergeCell ref="B123:B136"/>
    <mergeCell ref="B138:B151"/>
    <mergeCell ref="B153:B166"/>
    <mergeCell ref="B33:B46"/>
    <mergeCell ref="B48:B61"/>
    <mergeCell ref="B63:B76"/>
    <mergeCell ref="B78:B91"/>
    <mergeCell ref="B93:B106"/>
    <mergeCell ref="B108:B121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EFETIVO PESQUISA</vt:lpstr>
      <vt:lpstr>CIVIL</vt:lpstr>
      <vt:lpstr>BOMBEIROS</vt:lpstr>
      <vt:lpstr>PM</vt:lpstr>
      <vt:lpstr>BOM JESUS PM</vt:lpstr>
      <vt:lpstr>PARNAIBA PM</vt:lpstr>
      <vt:lpstr>PICOS PM</vt:lpstr>
      <vt:lpstr>FLORIANO PM</vt:lpstr>
      <vt:lpstr>'BOM JESUS PM'!Area_de_impressao</vt:lpstr>
      <vt:lpstr>BOMBEIROS!Area_de_impressao</vt:lpstr>
      <vt:lpstr>CIVIL!Area_de_impressao</vt:lpstr>
      <vt:lpstr>'FLORIANO PM'!Area_de_impressao</vt:lpstr>
      <vt:lpstr>'PARNAIBA PM'!Area_de_impressao</vt:lpstr>
      <vt:lpstr>'PICOS PM'!Area_de_impressao</vt:lpstr>
      <vt:lpstr>PM!Area_de_impressao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Daiane Rufino</cp:lastModifiedBy>
  <cp:lastPrinted>2014-06-02T17:37:23Z</cp:lastPrinted>
  <dcterms:created xsi:type="dcterms:W3CDTF">2014-05-21T18:46:16Z</dcterms:created>
  <dcterms:modified xsi:type="dcterms:W3CDTF">2014-06-09T23:28:10Z</dcterms:modified>
</cp:coreProperties>
</file>